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示申请" sheetId="5" r:id="rId1"/>
    <sheet name="2022上信用评价定稿" sheetId="6" r:id="rId2"/>
  </sheets>
  <calcPr calcId="144525"/>
</workbook>
</file>

<file path=xl/sharedStrings.xml><?xml version="1.0" encoding="utf-8"?>
<sst xmlns="http://schemas.openxmlformats.org/spreadsheetml/2006/main" count="465" uniqueCount="284">
  <si>
    <t>泉州市住建局行政执法检查结果录入、公示审核表（2022年上半年）</t>
  </si>
  <si>
    <t>时间： 2022 年 7 月 22 日</t>
  </si>
  <si>
    <t>执法检查主体或机构类型</t>
  </si>
  <si>
    <t>检查时间</t>
  </si>
  <si>
    <t>2022年6月-7月</t>
  </si>
  <si>
    <t>排名</t>
  </si>
  <si>
    <t>受检对象名称</t>
  </si>
  <si>
    <t>统一信用代码</t>
  </si>
  <si>
    <t>综合评分</t>
  </si>
  <si>
    <t>评价等级</t>
  </si>
  <si>
    <t>处理意见</t>
  </si>
  <si>
    <t>备注</t>
  </si>
  <si>
    <t>福建平诚工程造价咨询有限公司</t>
  </si>
  <si>
    <t>91350600726436540H</t>
  </si>
  <si>
    <t>表扬</t>
  </si>
  <si>
    <t xml:space="preserve"> </t>
  </si>
  <si>
    <t>福建省机电设备招标有限公司</t>
  </si>
  <si>
    <t>91350000MA344F1R6R</t>
  </si>
  <si>
    <t>福建恒信工程咨询有限公司</t>
  </si>
  <si>
    <t>91350100705385959X</t>
  </si>
  <si>
    <t>福建省闽招咨询管理有限公司</t>
  </si>
  <si>
    <t>91350128MA31MN8W94</t>
  </si>
  <si>
    <t>建融建设管理集团有限责任公司</t>
  </si>
  <si>
    <t>913501001581623763</t>
  </si>
  <si>
    <t>福建中信达工程项目管理有限公司</t>
  </si>
  <si>
    <t>91350505MA347Q283Y</t>
  </si>
  <si>
    <t>福建中融合项目管理有限公司</t>
  </si>
  <si>
    <t>91350500751352090C</t>
  </si>
  <si>
    <t>福建省仟羽工程咨询有限公司</t>
  </si>
  <si>
    <t>913505037617890344</t>
  </si>
  <si>
    <t xml:space="preserve"> 福建省君平建设管理有限公司</t>
  </si>
  <si>
    <t xml:space="preserve"> 9135052566038015X8</t>
  </si>
  <si>
    <t>福建鑫盛项目管理咨询有限公司</t>
  </si>
  <si>
    <t>913505005595965462</t>
  </si>
  <si>
    <t>福建建盛工程管理有限公司</t>
  </si>
  <si>
    <t>91350602717305696Y</t>
  </si>
  <si>
    <t>福建瑞晟建设工程造价咨询有限公司</t>
  </si>
  <si>
    <t>91350800726452102R</t>
  </si>
  <si>
    <t>泉州联审工程造价咨询有限公司</t>
  </si>
  <si>
    <t>91350503156113079F</t>
  </si>
  <si>
    <t xml:space="preserve">福建省建审工程项目管理咨询有限公司 </t>
  </si>
  <si>
    <t>91350503727901774A</t>
  </si>
  <si>
    <t>福建中诚信工程管理有限公司</t>
  </si>
  <si>
    <t>91350521729708142T</t>
  </si>
  <si>
    <t>厦门天亚工程项目管理有限公司</t>
  </si>
  <si>
    <t>9135020070549715XC</t>
  </si>
  <si>
    <t>泉州市招标咨询中心有限公司</t>
  </si>
  <si>
    <t>91350500MA33U0FL61</t>
  </si>
  <si>
    <t>福建华广工程管理有限公司</t>
  </si>
  <si>
    <t>91350000749083004U</t>
  </si>
  <si>
    <t>驿涛工程集团有限公司</t>
  </si>
  <si>
    <t>91350200751626549D</t>
  </si>
  <si>
    <t>福建省恒建工程管理有限公司</t>
  </si>
  <si>
    <t>913505810503188341</t>
  </si>
  <si>
    <t>福建顺恒工程项目管理有限公司</t>
  </si>
  <si>
    <t>91350100743835252J</t>
  </si>
  <si>
    <t>福建泉和工程项目管理有限公司</t>
  </si>
  <si>
    <t>91350503MA33ALQP7J</t>
  </si>
  <si>
    <t>福建正茂工程造价咨询有限公司</t>
  </si>
  <si>
    <t>913501247395451640</t>
  </si>
  <si>
    <t>卓知项目管理顾问有限公司</t>
  </si>
  <si>
    <t>91350203705404187B</t>
  </si>
  <si>
    <t>泉州市工程咨询中心有限公司</t>
  </si>
  <si>
    <t>91350500MA31Y37M1W</t>
  </si>
  <si>
    <t>福建省明建工程咨询有限公司</t>
  </si>
  <si>
    <t>913504007242404560</t>
  </si>
  <si>
    <t>泉州市工程建设监理事务所有限责任公司</t>
  </si>
  <si>
    <t>91350500489240383J</t>
  </si>
  <si>
    <t>福建晟瑞兴工程管理有限公司</t>
  </si>
  <si>
    <t>91350505MA2YNH0X3P</t>
  </si>
  <si>
    <t>中宏源建设管理有限公司</t>
  </si>
  <si>
    <t>91350111M0001D9M98</t>
  </si>
  <si>
    <t>永信恒昌工程管理有限公司</t>
  </si>
  <si>
    <t>91350581751399913C</t>
  </si>
  <si>
    <t>福建省经纬工程咨询有限公司</t>
  </si>
  <si>
    <t>91350503087421165R</t>
  </si>
  <si>
    <t>福建金垄工程项目管理有限公司</t>
  </si>
  <si>
    <t>91350503793776502C</t>
  </si>
  <si>
    <t>福建省亿达工程咨询有限公司</t>
  </si>
  <si>
    <t>91350427666870782U</t>
  </si>
  <si>
    <t>福建桃城工程造价咨询有限公司</t>
  </si>
  <si>
    <t>913505255792810825</t>
  </si>
  <si>
    <t>福建晏圣工程管理有限公司</t>
  </si>
  <si>
    <t>913506007775084795</t>
  </si>
  <si>
    <t>福建省中福工程造价咨询有限公司</t>
  </si>
  <si>
    <t>913500007593723954</t>
  </si>
  <si>
    <t>福建省富诚工程管理有限公司</t>
  </si>
  <si>
    <t>91350521MA2Y9ELL4X</t>
  </si>
  <si>
    <t>厦门中达利工程管理有限公司</t>
  </si>
  <si>
    <t>91350206751613545A</t>
  </si>
  <si>
    <t>福州信源工程造价咨询有限公司</t>
  </si>
  <si>
    <t>91350100738030521H</t>
  </si>
  <si>
    <t>福建德和工程项目管理有限公司</t>
  </si>
  <si>
    <t>91350521775389904N</t>
  </si>
  <si>
    <t>泉州润力工程项目管理有限公司</t>
  </si>
  <si>
    <t>91350583MA2YERBCX0</t>
  </si>
  <si>
    <t>福建省冠乔建设管理有限公司</t>
  </si>
  <si>
    <t>91350504MA32QY0174</t>
  </si>
  <si>
    <t>福建省天海招标有限公司</t>
  </si>
  <si>
    <t>91350102766161254L</t>
  </si>
  <si>
    <t>大洲设计咨询集团有限公司</t>
  </si>
  <si>
    <t>91320902788854895B</t>
  </si>
  <si>
    <t>泉州市嘉隆招标代理有限公司</t>
  </si>
  <si>
    <t>91350503691925116J</t>
  </si>
  <si>
    <t>福建安华发展有限公司</t>
  </si>
  <si>
    <t>91350600726455979F</t>
  </si>
  <si>
    <t>大成工程咨询有限公司</t>
  </si>
  <si>
    <t>91410105757120557E</t>
  </si>
  <si>
    <t>福建中恒达建设项目管理有限公司</t>
  </si>
  <si>
    <t>91350100095303986E</t>
  </si>
  <si>
    <t>福建省广厦工程咨询有限公司</t>
  </si>
  <si>
    <t>913504817279043189</t>
  </si>
  <si>
    <t>福建省致行项目管理有限公司</t>
  </si>
  <si>
    <t>91350582MA2XT3B66F</t>
  </si>
  <si>
    <t>泉州永信房地产评估项目咨询有限公司</t>
  </si>
  <si>
    <t>91350521727939852T</t>
  </si>
  <si>
    <t>泉州市千毅工程管理有限公司</t>
  </si>
  <si>
    <t>91350521MA31GCKN9W</t>
  </si>
  <si>
    <t>福建东辅招标有限公司</t>
  </si>
  <si>
    <t>91350500MA31WOEU2Q</t>
  </si>
  <si>
    <t xml:space="preserve">福州兴建工程造价咨询有限公司 </t>
  </si>
  <si>
    <t>913501007278970741</t>
  </si>
  <si>
    <t>厦门天成元工程管理有限公司</t>
  </si>
  <si>
    <t>91350206MA33HKEB1M</t>
  </si>
  <si>
    <t>福建恒都工程项目管理有限公司</t>
  </si>
  <si>
    <t>91350504MA2XN3J99M</t>
  </si>
  <si>
    <t>鑫标点工程管理有限公司</t>
  </si>
  <si>
    <t>91510106785407096W</t>
  </si>
  <si>
    <t>圣弘建设股份有限公司</t>
  </si>
  <si>
    <t>915105217469129705</t>
  </si>
  <si>
    <t>泉州诚杰信建设工程管理有限公司</t>
  </si>
  <si>
    <t>91350526MA329G250G</t>
  </si>
  <si>
    <t>泉州中润业宇项目管理有限公司</t>
  </si>
  <si>
    <t>913505055811074626</t>
  </si>
  <si>
    <t>泉州晟联工程项目管理有限公司</t>
  </si>
  <si>
    <t>91350503777529560T</t>
  </si>
  <si>
    <t>中基工程技术有限公司</t>
  </si>
  <si>
    <t>91520900MA6GWA75X5</t>
  </si>
  <si>
    <t>东霖工程管理有限公司</t>
  </si>
  <si>
    <t>913502007264792000</t>
  </si>
  <si>
    <t>福建省明信德工程咨询有限公司</t>
  </si>
  <si>
    <t>91350402766195446Q</t>
  </si>
  <si>
    <t>泉州汇高工程造价咨询有限公司</t>
  </si>
  <si>
    <t>91350503156116608W</t>
  </si>
  <si>
    <t>福建省名信工程服务有限公司</t>
  </si>
  <si>
    <t>91350583MA31E5KU6G</t>
  </si>
  <si>
    <t>中招国际招标有限公司</t>
  </si>
  <si>
    <t>911100001000167041</t>
  </si>
  <si>
    <t>福建华夏工程造价咨询有限公司</t>
  </si>
  <si>
    <t>91350000158165956K</t>
  </si>
  <si>
    <t>福建省宝廉投资咨询有限公司</t>
  </si>
  <si>
    <t>91350503MA32TP8CXF</t>
  </si>
  <si>
    <t>欧邦工程管理集团有限公司</t>
  </si>
  <si>
    <t>91330100731518057E</t>
  </si>
  <si>
    <t>福建泉宏工程管理有限公司</t>
  </si>
  <si>
    <t>91350500784514156X</t>
  </si>
  <si>
    <t>约谈曝光并纳入中介超市黑榜，在泉州市住建行业市场主体和中介机构信用管理平台公布；</t>
  </si>
  <si>
    <t>福建环闽工程造价咨询有限公司</t>
  </si>
  <si>
    <t>91350103726449384M</t>
  </si>
  <si>
    <t>福建中建恒源建设管理有限公司</t>
  </si>
  <si>
    <t>9135050006226284XC</t>
  </si>
  <si>
    <t>泉州市鑫航线项目管理有限公司</t>
  </si>
  <si>
    <t xml:space="preserve">91350583MA33HYR61E </t>
  </si>
  <si>
    <t>高达建设管理发展有限责任公司</t>
  </si>
  <si>
    <t>914105007167400206</t>
  </si>
  <si>
    <t>泉州卓耀咨询有限公司</t>
  </si>
  <si>
    <t>91350503MA32MDQG68</t>
  </si>
  <si>
    <t>无报送资料</t>
  </si>
  <si>
    <t>约谈曝光并清退中介超市，3个月内不得再次申请</t>
  </si>
  <si>
    <t>承办人意见</t>
  </si>
  <si>
    <t>承办科室（单位）           意    见</t>
  </si>
  <si>
    <t>政策法制科意见</t>
  </si>
  <si>
    <t>业务分管领导意见</t>
  </si>
  <si>
    <t>法制分管领导意见</t>
  </si>
  <si>
    <t>局主要领导意见</t>
  </si>
  <si>
    <t>2022年上半年招标代理机构信用评价情况表</t>
  </si>
  <si>
    <t>序号</t>
  </si>
  <si>
    <t xml:space="preserve">企 业 名 称 </t>
  </si>
  <si>
    <t>抽检项目</t>
  </si>
  <si>
    <t>中标价</t>
  </si>
  <si>
    <t>类别</t>
  </si>
  <si>
    <t>起评分</t>
  </si>
  <si>
    <t>业绩数量分</t>
  </si>
  <si>
    <t>市场检查</t>
  </si>
  <si>
    <t>不良行为</t>
  </si>
  <si>
    <t>入场代理行为</t>
  </si>
  <si>
    <t>泉州信用总得分</t>
  </si>
  <si>
    <t>省信用得分</t>
  </si>
  <si>
    <t>信用综合得分</t>
  </si>
  <si>
    <t>晋江市新塘街道社区卫生服务中心迁建工程施工</t>
  </si>
  <si>
    <t>房建</t>
  </si>
  <si>
    <t>南安市委党校（施工）</t>
  </si>
  <si>
    <t>泉州经济技术开发区官桥园区园区一路（南北大道-园区中路）</t>
  </si>
  <si>
    <t>市政</t>
  </si>
  <si>
    <t>西华洋片区改造-市政道路二期工程（丰泽段）</t>
  </si>
  <si>
    <t>泉州市洛江区档案馆工程</t>
  </si>
  <si>
    <t>泉州师范学院工科大楼及东大门项目</t>
  </si>
  <si>
    <t>安溪县建安南路延伸段市政道路工程</t>
  </si>
  <si>
    <t>安溪县大坪乡卫生院综合楼工程</t>
  </si>
  <si>
    <t>永春县横口卫生院工程</t>
  </si>
  <si>
    <t>德化县三班中心小学教学楼</t>
  </si>
  <si>
    <t>东海街道老旧小区改造配套基础设施建设（三期）</t>
  </si>
  <si>
    <t>安溪县兴安路亿龙红绿灯路口至同美村给水管道工程</t>
  </si>
  <si>
    <t>泉港区公共资源交易中心于2021-12-14对由其代理的泉港区职业中专学校项目，作出严重不良行为的评价</t>
  </si>
  <si>
    <t>阳江新城横一路</t>
  </si>
  <si>
    <t>泉州市鲤城区2021年度老旧小区改造配套基础设施建设项目一</t>
  </si>
  <si>
    <t>区第一民族幼儿园教学楼及附属工程</t>
  </si>
  <si>
    <t xml:space="preserve">德化县堤坝路南道路改建工程 </t>
  </si>
  <si>
    <t>德化县凤洋片区学校项目（勘察、设计）</t>
  </si>
  <si>
    <t>190+330</t>
  </si>
  <si>
    <t>设计</t>
  </si>
  <si>
    <t>晋江市晋兴职业中专学校学生公寓项目</t>
  </si>
  <si>
    <t>涂寨镇互助等3个村供水提升工程</t>
  </si>
  <si>
    <t>湖滨街道老旧小区改配套基础设施建设工程三期第二标</t>
  </si>
  <si>
    <t>宝盖第六中心幼儿园周边道路（西侧26米道路工程）</t>
  </si>
  <si>
    <t>安溪县古山片区C-1地块东侧规划路土方工程</t>
  </si>
  <si>
    <t>泉州师范学院D区学生生活楼建设项目设计</t>
  </si>
  <si>
    <t>中国（南安）高端阀门智造产业园基础配套设施全过程咨询服务</t>
  </si>
  <si>
    <t>全过程</t>
  </si>
  <si>
    <t>温陵公交首末站</t>
  </si>
  <si>
    <t>市级部分道路综合交通提升工程（二期）</t>
  </si>
  <si>
    <t>泉州市东海金融服务区周边配套道路第一标段</t>
  </si>
  <si>
    <t>泉港五中第二食堂及学生宿舍楼工程</t>
  </si>
  <si>
    <t>锦南路西段（共富路-青莲村委会东侧道路）</t>
  </si>
  <si>
    <t>湖滨街道老旧小区改配套基础设施建设工程三期第三组</t>
  </si>
  <si>
    <t>晋江市英林镇龙西幼儿园教学综合楼工程</t>
  </si>
  <si>
    <t>晋江市磁灶实验小学陶英校区项目</t>
  </si>
  <si>
    <t>经书面邮寄提醒函，仍未盖章确认</t>
  </si>
  <si>
    <t>惠安县宝星鞋服工贸有限公司厂区建设项目</t>
  </si>
  <si>
    <t>永春轻工新城智慧产业园基础设施工程（二期）-北区箱涵及道路配套设施</t>
  </si>
  <si>
    <r>
      <rPr>
        <sz val="9"/>
        <rFont val="宋体"/>
        <charset val="134"/>
      </rPr>
      <t>霞田文体园（体育场、体育馆、游泳馆）</t>
    </r>
    <r>
      <rPr>
        <sz val="9"/>
        <rFont val="Arial"/>
        <charset val="134"/>
      </rPr>
      <t>--</t>
    </r>
    <r>
      <rPr>
        <sz val="9"/>
        <rFont val="宋体"/>
        <charset val="134"/>
      </rPr>
      <t>体育场边坡支护</t>
    </r>
  </si>
  <si>
    <t>永春县东平镇云美村老年活动中心（一期）</t>
  </si>
  <si>
    <t>泉州台商投资区民事综合服务中心施工</t>
  </si>
  <si>
    <t>德化县城区雨污分流改造工程-（2021-2025年B段）</t>
  </si>
  <si>
    <t>华侨大学泉州校区工学院大楼抗震加固工程</t>
  </si>
  <si>
    <t>惠安县黄塘中心小学异地重建项目（二期）工程</t>
  </si>
  <si>
    <t>惠安县住房和城乡建设局于2022-6-28对其代理的东岭镇中心卫生院迁建工程施工图设计等4个工程，作出通报</t>
  </si>
  <si>
    <t>南安市2021年市区老旧小区改造配套基础设施建设一标段</t>
  </si>
  <si>
    <t>南安市丰田小学教学楼综合楼工程</t>
  </si>
  <si>
    <t>南安公共资源交易中心于2021-9-14对由其代理的南安市翔云镇沙溪小流域水土流失治理项目，作出严重不良行为评价。</t>
  </si>
  <si>
    <t>南安市石井镇芦青湖北片区污水干管工程</t>
  </si>
  <si>
    <t>2021年为民办实事公交候车亭项目</t>
  </si>
  <si>
    <t>石狮市公共资源交易中心于2022-3-3，对由其代理的府园路工程施工监理项目，作出一般不良行为评价。</t>
  </si>
  <si>
    <t>中国包装印刷产业（晋江）基地园区道路工程规一路</t>
  </si>
  <si>
    <t>晋江市高铁新区配套市政道路二期（A段）</t>
  </si>
  <si>
    <t>南安市官桥第一小学扩建工程-行政图文综合楼</t>
  </si>
  <si>
    <t>泉州晋江宾江商务区基础配套设施建设项目</t>
  </si>
  <si>
    <t>石龙路（南环路-同兴路）道路改造工程</t>
  </si>
  <si>
    <t>晋江市龙湖镇南浔村生活污水处理二期工程</t>
  </si>
  <si>
    <t>泉惠石化工业区配套污水排放管系统工程陆域排放管二期工程可研、勘察、设计</t>
  </si>
  <si>
    <t>省道307线等6条道路沥青化改造工程（丰海路）</t>
  </si>
  <si>
    <t>惠安县住房和城乡建设局于2022-6-28对其代理的惠安黄塘镇中心片区市政道路工程，作出通报</t>
  </si>
  <si>
    <t>霞溪工业区污水管网配套工程（一期）</t>
  </si>
  <si>
    <t>湖滨街道老旧小区改造配套基础设施建设工程三期（第五标段）</t>
  </si>
  <si>
    <t>泉州开发区崇宏街及安泰路等支路提升改造</t>
  </si>
  <si>
    <t>金淘镇文体活动中心</t>
  </si>
  <si>
    <t>安顺路（万荣街至成万兴街）道路白改墨工程</t>
  </si>
  <si>
    <t>霞田文体园（德化县实验幼儿园霞田园区）监理</t>
  </si>
  <si>
    <t>监理</t>
  </si>
  <si>
    <t>盖德镇小微企业创业园A区配套基础设施项目</t>
  </si>
  <si>
    <t>龙山社区三旧改造项目二期市政道路建设工程</t>
  </si>
  <si>
    <t>泉州台商投资区秀涂、杏田及桥头安置小区配套道路-（杏秀路-杏园路）</t>
  </si>
  <si>
    <t>南安市石井镇芯福路道路工程勘察设计（二次招标）</t>
  </si>
  <si>
    <t>凤里街道老旧小区改造配套基础设施建设工程三期（南片区）</t>
  </si>
  <si>
    <t>鲤城林荫大道B标段道路工程</t>
  </si>
  <si>
    <t>安溪县住建局于2022-3-3在安溪县凤山家园项目工程施工监理，对其作出严重不良行为评价。</t>
  </si>
  <si>
    <t>丰泽街道老旧小区改造配套基础设施建设（三期）-东美社区</t>
  </si>
  <si>
    <t>南安市鹭云小学项目</t>
  </si>
  <si>
    <t>首都师范大学附属泉州学校（小学校区、中学校区）</t>
  </si>
  <si>
    <t>兴泉铁路罗内安置地（小路尾）室外附属工程</t>
  </si>
  <si>
    <t>南安市三丰小学工程施工项目</t>
  </si>
  <si>
    <t>查无记录，市级得分即为总分</t>
  </si>
  <si>
    <t>泉州市公共资源交易中心于2021-11-23对2021年直属分中心专养公路养护工程，作出轻微不良行为评价。安溪县公共资源交易中心于2022-2-14对微生物实验室处理系统等采购，作出一般不良行为评价</t>
  </si>
  <si>
    <t>外西环路高铁连接线（石狮段）</t>
  </si>
  <si>
    <t>泉州台商投资区第五实验小学</t>
  </si>
  <si>
    <t>约谈曝光并纳入中介超市黑榜</t>
  </si>
  <si>
    <t>泉州市公共资源交易中心于2022-6-13，对泉州丰泽区社会福利中心建设项目，作出轻微不良行为评价。</t>
  </si>
  <si>
    <t>泉州市鲤城区2021年度老旧小区改造配套基础设施建设项目十</t>
  </si>
  <si>
    <t>根据泉建筑[2020]29号第5.1和5.4条之规定，结合《约谈通知书》、《行业管理警示函》，扣15分</t>
  </si>
  <si>
    <t>锦尚镇东店村敬老院</t>
  </si>
  <si>
    <t>南安市第八小学配配套工程</t>
  </si>
  <si>
    <t>福建省安溪戏曲中心工程</t>
  </si>
  <si>
    <t>未报送资料</t>
  </si>
  <si>
    <t>约谈并清退中介超市，3个月内不得再次申请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</si>
</sst>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;[Red]0.00"/>
    <numFmt numFmtId="178" formatCode="0;[Red]0"/>
    <numFmt numFmtId="179" formatCode="0.000_ "/>
  </numFmts>
  <fonts count="53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黑体"/>
      <charset val="134"/>
    </font>
    <font>
      <sz val="9"/>
      <name val="Microsoft YaHei"/>
      <charset val="134"/>
    </font>
    <font>
      <sz val="9"/>
      <color indexed="8"/>
      <name val="宋体"/>
      <charset val="134"/>
    </font>
    <font>
      <sz val="9"/>
      <color indexed="10"/>
      <name val="宋体"/>
      <charset val="134"/>
    </font>
    <font>
      <b/>
      <sz val="8"/>
      <color indexed="8"/>
      <name val="宋体"/>
      <charset val="134"/>
    </font>
    <font>
      <sz val="8"/>
      <color indexed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0"/>
      <name val="黑体"/>
      <charset val="134"/>
    </font>
    <font>
      <sz val="11"/>
      <name val="黑体"/>
      <charset val="134"/>
    </font>
    <font>
      <sz val="11"/>
      <color rgb="FF000000"/>
      <name val="黑体"/>
      <charset val="134"/>
    </font>
    <font>
      <sz val="10"/>
      <name val="Microsoft YaHei"/>
      <charset val="134"/>
    </font>
    <font>
      <sz val="11"/>
      <name val="Microsoft YaHei"/>
      <charset val="134"/>
    </font>
    <font>
      <sz val="11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5" fillId="12" borderId="11" applyNumberFormat="0" applyAlignment="0" applyProtection="0">
      <alignment vertical="center"/>
    </xf>
    <xf numFmtId="0" fontId="46" fillId="12" borderId="7" applyNumberFormat="0" applyAlignment="0" applyProtection="0">
      <alignment vertical="center"/>
    </xf>
    <xf numFmtId="0" fontId="47" fillId="13" borderId="12" applyNumberForma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177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left" vertical="center"/>
    </xf>
    <xf numFmtId="177" fontId="7" fillId="2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vertical="center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vertical="center"/>
    </xf>
    <xf numFmtId="178" fontId="11" fillId="0" borderId="1" xfId="0" applyNumberFormat="1" applyFont="1" applyFill="1" applyBorder="1" applyAlignment="1" applyProtection="1">
      <alignment horizontal="center" vertical="center"/>
    </xf>
    <xf numFmtId="179" fontId="4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vertical="center" wrapText="1"/>
    </xf>
    <xf numFmtId="178" fontId="11" fillId="0" borderId="1" xfId="0" applyNumberFormat="1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vertical="center" wrapText="1"/>
    </xf>
    <xf numFmtId="177" fontId="6" fillId="2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176" fontId="16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0" fontId="17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vertical="center"/>
    </xf>
    <xf numFmtId="177" fontId="8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left" vertical="center"/>
    </xf>
    <xf numFmtId="176" fontId="4" fillId="0" borderId="2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8" fontId="11" fillId="0" borderId="2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77" fontId="19" fillId="0" borderId="0" xfId="0" applyNumberFormat="1" applyFont="1" applyAlignment="1">
      <alignment horizontal="left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horizontal="left" vertical="center" wrapText="1"/>
    </xf>
    <xf numFmtId="0" fontId="21" fillId="0" borderId="0" xfId="0" applyFont="1" applyAlignment="1">
      <alignment horizontal="left" vertical="center"/>
    </xf>
    <xf numFmtId="0" fontId="5" fillId="0" borderId="0" xfId="0" applyNumberFormat="1" applyFont="1" applyFill="1" applyAlignment="1" applyProtection="1">
      <alignment horizontal="left" vertical="center"/>
    </xf>
    <xf numFmtId="0" fontId="22" fillId="0" borderId="0" xfId="0" applyFont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177" fontId="2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horizontal="center" vertical="center"/>
    </xf>
    <xf numFmtId="0" fontId="24" fillId="0" borderId="0" xfId="0" applyNumberFormat="1" applyFont="1" applyFill="1" applyAlignment="1" applyProtection="1">
      <alignment horizontal="center" vertical="center"/>
    </xf>
    <xf numFmtId="0" fontId="25" fillId="0" borderId="0" xfId="0" applyNumberFormat="1" applyFont="1" applyFill="1" applyAlignment="1" applyProtection="1">
      <alignment horizontal="center" vertical="center"/>
    </xf>
    <xf numFmtId="0" fontId="25" fillId="0" borderId="0" xfId="0" applyNumberFormat="1" applyFont="1" applyFill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3" fillId="2" borderId="1" xfId="0" applyNumberFormat="1" applyFont="1" applyFill="1" applyBorder="1" applyAlignment="1" applyProtection="1">
      <alignment horizontal="center" vertical="center"/>
    </xf>
    <xf numFmtId="177" fontId="2" fillId="2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6" fillId="0" borderId="1" xfId="0" applyNumberFormat="1" applyFont="1" applyFill="1" applyBorder="1" applyAlignment="1" applyProtection="1">
      <alignment horizontal="left" vertical="center" wrapText="1"/>
    </xf>
    <xf numFmtId="0" fontId="27" fillId="0" borderId="1" xfId="0" applyNumberFormat="1" applyFont="1" applyFill="1" applyBorder="1" applyAlignment="1" applyProtection="1">
      <alignment vertical="center" wrapText="1"/>
    </xf>
    <xf numFmtId="0" fontId="28" fillId="0" borderId="1" xfId="0" applyFont="1" applyBorder="1" applyAlignment="1">
      <alignment vertical="center" wrapText="1"/>
    </xf>
    <xf numFmtId="177" fontId="2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NumberFormat="1" applyFont="1" applyFill="1" applyBorder="1" applyAlignment="1" applyProtection="1">
      <alignment vertical="center"/>
    </xf>
    <xf numFmtId="0" fontId="29" fillId="0" borderId="1" xfId="0" applyNumberFormat="1" applyFont="1" applyFill="1" applyBorder="1" applyAlignment="1" applyProtection="1">
      <alignment horizontal="left" vertical="center" wrapText="1"/>
    </xf>
    <xf numFmtId="0" fontId="30" fillId="0" borderId="1" xfId="0" applyNumberFormat="1" applyFont="1" applyFill="1" applyBorder="1" applyAlignment="1" applyProtection="1">
      <alignment vertical="center" wrapText="1"/>
    </xf>
    <xf numFmtId="49" fontId="26" fillId="0" borderId="1" xfId="0" applyNumberFormat="1" applyFont="1" applyFill="1" applyBorder="1" applyAlignment="1" applyProtection="1">
      <alignment horizontal="left" vertical="center" wrapText="1"/>
    </xf>
    <xf numFmtId="49" fontId="27" fillId="0" borderId="1" xfId="0" applyNumberFormat="1" applyFont="1" applyFill="1" applyBorder="1" applyAlignment="1" applyProtection="1">
      <alignment vertical="center" wrapText="1"/>
    </xf>
    <xf numFmtId="0" fontId="27" fillId="0" borderId="1" xfId="0" applyNumberFormat="1" applyFont="1" applyFill="1" applyBorder="1" applyAlignment="1" applyProtection="1">
      <alignment horizontal="justify" vertical="center" wrapText="1"/>
    </xf>
    <xf numFmtId="0" fontId="23" fillId="0" borderId="1" xfId="0" applyNumberFormat="1" applyFont="1" applyFill="1" applyBorder="1" applyAlignment="1" applyProtection="1">
      <alignment horizontal="left" vertical="center" wrapText="1"/>
    </xf>
    <xf numFmtId="0" fontId="27" fillId="0" borderId="1" xfId="0" applyNumberFormat="1" applyFont="1" applyFill="1" applyBorder="1" applyAlignment="1" applyProtection="1">
      <alignment vertical="center"/>
    </xf>
    <xf numFmtId="0" fontId="26" fillId="0" borderId="1" xfId="0" applyNumberFormat="1" applyFont="1" applyFill="1" applyBorder="1" applyAlignment="1" applyProtection="1">
      <alignment vertical="center" wrapText="1"/>
    </xf>
    <xf numFmtId="0" fontId="31" fillId="0" borderId="1" xfId="0" applyNumberFormat="1" applyFont="1" applyFill="1" applyBorder="1" applyAlignment="1" applyProtection="1">
      <alignment horizontal="left" vertical="center" wrapText="1"/>
    </xf>
    <xf numFmtId="0" fontId="26" fillId="0" borderId="1" xfId="0" applyNumberFormat="1" applyFont="1" applyFill="1" applyBorder="1" applyAlignment="1" applyProtection="1">
      <alignment vertical="center"/>
    </xf>
    <xf numFmtId="0" fontId="32" fillId="0" borderId="1" xfId="0" applyFont="1" applyBorder="1" applyAlignment="1">
      <alignment horizontal="justify" vertical="center"/>
    </xf>
    <xf numFmtId="0" fontId="27" fillId="0" borderId="1" xfId="0" applyFont="1" applyFill="1" applyBorder="1" applyAlignment="1">
      <alignment vertical="center" wrapText="1"/>
    </xf>
    <xf numFmtId="0" fontId="32" fillId="0" borderId="1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 quotePrefix="1">
      <alignment vertical="center" wrapText="1"/>
    </xf>
    <xf numFmtId="0" fontId="27" fillId="0" borderId="1" xfId="0" applyNumberFormat="1" applyFont="1" applyFill="1" applyBorder="1" applyAlignment="1" applyProtection="1" quotePrefix="1">
      <alignment horizontal="left" vertical="center" wrapText="1"/>
    </xf>
    <xf numFmtId="49" fontId="27" fillId="0" borderId="1" xfId="0" applyNumberFormat="1" applyFont="1" applyFill="1" applyBorder="1" applyAlignment="1" applyProtection="1" quotePrefix="1">
      <alignment vertical="center" wrapText="1"/>
    </xf>
    <xf numFmtId="0" fontId="27" fillId="0" borderId="1" xfId="0" applyNumberFormat="1" applyFont="1" applyFill="1" applyBorder="1" applyAlignment="1" applyProtection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chi@cntcitc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2"/>
  <sheetViews>
    <sheetView tabSelected="1" topLeftCell="B1" workbookViewId="0">
      <selection activeCell="D11" sqref="D11"/>
    </sheetView>
  </sheetViews>
  <sheetFormatPr defaultColWidth="9" defaultRowHeight="32.25" customHeight="1"/>
  <cols>
    <col min="1" max="1" width="6.25" style="2" hidden="1" customWidth="1"/>
    <col min="2" max="2" width="6.75" style="7" customWidth="1"/>
    <col min="3" max="3" width="31.5" style="2" customWidth="1"/>
    <col min="4" max="4" width="24.375" style="83" customWidth="1"/>
    <col min="5" max="5" width="14.875" style="84" customWidth="1"/>
    <col min="6" max="6" width="9.375" style="7" customWidth="1"/>
    <col min="7" max="7" width="29.5" style="2" customWidth="1"/>
    <col min="8" max="8" width="8.75" style="6" customWidth="1"/>
    <col min="9" max="16384" width="9" style="2"/>
  </cols>
  <sheetData>
    <row r="1" customHeight="1" spans="2:9">
      <c r="B1" s="85" t="s">
        <v>0</v>
      </c>
      <c r="C1" s="85"/>
      <c r="D1" s="86"/>
      <c r="E1" s="85"/>
      <c r="F1" s="85"/>
      <c r="G1" s="85"/>
      <c r="H1" s="85"/>
      <c r="I1" s="85"/>
    </row>
    <row r="2" s="82" customFormat="1" customHeight="1" spans="2:9">
      <c r="B2" s="85"/>
      <c r="C2" s="85"/>
      <c r="D2" s="86"/>
      <c r="E2" s="85"/>
      <c r="F2" s="87" t="s">
        <v>1</v>
      </c>
      <c r="G2" s="88"/>
      <c r="H2" s="88"/>
      <c r="I2" s="85"/>
    </row>
    <row r="3" s="2" customFormat="1" customHeight="1" spans="2:8">
      <c r="B3" s="89" t="s">
        <v>2</v>
      </c>
      <c r="C3" s="89"/>
      <c r="D3" s="90"/>
      <c r="E3" s="91" t="s">
        <v>3</v>
      </c>
      <c r="F3" s="56" t="s">
        <v>4</v>
      </c>
      <c r="G3" s="56"/>
      <c r="H3" s="92"/>
    </row>
    <row r="4" s="2" customFormat="1" customHeight="1" spans="2:8">
      <c r="B4" s="89" t="s">
        <v>5</v>
      </c>
      <c r="C4" s="89" t="s">
        <v>6</v>
      </c>
      <c r="D4" s="90" t="s">
        <v>7</v>
      </c>
      <c r="E4" s="91" t="s">
        <v>8</v>
      </c>
      <c r="F4" s="56" t="s">
        <v>9</v>
      </c>
      <c r="G4" s="56" t="s">
        <v>10</v>
      </c>
      <c r="H4" s="92" t="s">
        <v>11</v>
      </c>
    </row>
    <row r="5" s="2" customFormat="1" customHeight="1" spans="1:8">
      <c r="A5" s="2">
        <v>2</v>
      </c>
      <c r="B5" s="56">
        <v>1</v>
      </c>
      <c r="C5" s="93" t="s">
        <v>12</v>
      </c>
      <c r="D5" s="94" t="s">
        <v>13</v>
      </c>
      <c r="E5" s="92">
        <v>97.666</v>
      </c>
      <c r="F5" s="56" t="s">
        <v>14</v>
      </c>
      <c r="G5" s="95" t="s">
        <v>15</v>
      </c>
      <c r="H5" s="96"/>
    </row>
    <row r="6" s="2" customFormat="1" customHeight="1" spans="1:8">
      <c r="A6" s="2">
        <v>3</v>
      </c>
      <c r="B6" s="56">
        <v>2</v>
      </c>
      <c r="C6" s="93" t="s">
        <v>16</v>
      </c>
      <c r="D6" s="94" t="s">
        <v>17</v>
      </c>
      <c r="E6" s="92">
        <v>89.738</v>
      </c>
      <c r="F6" s="56" t="s">
        <v>14</v>
      </c>
      <c r="G6" s="95" t="s">
        <v>15</v>
      </c>
      <c r="H6" s="96"/>
    </row>
    <row r="7" s="2" customFormat="1" customHeight="1" spans="1:8">
      <c r="A7" s="2">
        <v>6</v>
      </c>
      <c r="B7" s="56">
        <v>3</v>
      </c>
      <c r="C7" s="97" t="s">
        <v>18</v>
      </c>
      <c r="D7" s="98" t="s">
        <v>19</v>
      </c>
      <c r="E7" s="92">
        <v>88.7165</v>
      </c>
      <c r="F7" s="56" t="s">
        <v>14</v>
      </c>
      <c r="G7" s="99"/>
      <c r="H7" s="96"/>
    </row>
    <row r="8" s="2" customFormat="1" customHeight="1" spans="1:8">
      <c r="A8" s="2">
        <v>5</v>
      </c>
      <c r="B8" s="56">
        <v>4</v>
      </c>
      <c r="C8" s="93" t="s">
        <v>20</v>
      </c>
      <c r="D8" s="94" t="s">
        <v>21</v>
      </c>
      <c r="E8" s="92">
        <v>88.685</v>
      </c>
      <c r="F8" s="56" t="s">
        <v>14</v>
      </c>
      <c r="G8" s="99"/>
      <c r="H8" s="96"/>
    </row>
    <row r="9" s="2" customFormat="1" customHeight="1" spans="1:8">
      <c r="A9" s="2">
        <v>11</v>
      </c>
      <c r="B9" s="56">
        <v>5</v>
      </c>
      <c r="C9" s="93" t="s">
        <v>22</v>
      </c>
      <c r="D9" s="121" t="s">
        <v>23</v>
      </c>
      <c r="E9" s="92">
        <v>87.968</v>
      </c>
      <c r="F9" s="56" t="s">
        <v>14</v>
      </c>
      <c r="G9" s="99"/>
      <c r="H9" s="96"/>
    </row>
    <row r="10" s="2" customFormat="1" customHeight="1" spans="1:8">
      <c r="A10" s="2">
        <v>7</v>
      </c>
      <c r="B10" s="56">
        <v>6</v>
      </c>
      <c r="C10" s="93" t="s">
        <v>24</v>
      </c>
      <c r="D10" s="98" t="s">
        <v>25</v>
      </c>
      <c r="E10" s="92">
        <v>87.58</v>
      </c>
      <c r="F10" s="56" t="s">
        <v>14</v>
      </c>
      <c r="G10" s="99"/>
      <c r="H10" s="96"/>
    </row>
    <row r="11" s="2" customFormat="1" customHeight="1" spans="1:8">
      <c r="A11" s="2">
        <v>27</v>
      </c>
      <c r="B11" s="56">
        <v>7</v>
      </c>
      <c r="C11" s="93" t="s">
        <v>26</v>
      </c>
      <c r="D11" s="100" t="s">
        <v>27</v>
      </c>
      <c r="E11" s="92">
        <v>87.4145</v>
      </c>
      <c r="F11" s="56" t="s">
        <v>14</v>
      </c>
      <c r="G11" s="101" t="s">
        <v>15</v>
      </c>
      <c r="H11" s="96"/>
    </row>
    <row r="12" s="2" customFormat="1" customHeight="1" spans="1:8">
      <c r="A12" s="2">
        <v>4</v>
      </c>
      <c r="B12" s="56">
        <v>8</v>
      </c>
      <c r="C12" s="93" t="s">
        <v>28</v>
      </c>
      <c r="D12" s="121" t="s">
        <v>29</v>
      </c>
      <c r="E12" s="92">
        <v>87.236</v>
      </c>
      <c r="F12" s="56" t="s">
        <v>14</v>
      </c>
      <c r="G12" s="99"/>
      <c r="H12" s="96"/>
    </row>
    <row r="13" s="2" customFormat="1" customHeight="1" spans="1:8">
      <c r="A13" s="2">
        <v>9</v>
      </c>
      <c r="B13" s="56">
        <v>9</v>
      </c>
      <c r="C13" s="93" t="s">
        <v>30</v>
      </c>
      <c r="D13" s="94" t="s">
        <v>31</v>
      </c>
      <c r="E13" s="92">
        <v>87.092</v>
      </c>
      <c r="F13" s="56" t="s">
        <v>14</v>
      </c>
      <c r="G13" s="99"/>
      <c r="H13" s="96"/>
    </row>
    <row r="14" s="2" customFormat="1" customHeight="1" spans="1:8">
      <c r="A14" s="2">
        <v>13</v>
      </c>
      <c r="B14" s="56">
        <v>10</v>
      </c>
      <c r="C14" s="93" t="s">
        <v>32</v>
      </c>
      <c r="D14" s="121" t="s">
        <v>33</v>
      </c>
      <c r="E14" s="92">
        <v>86.8555</v>
      </c>
      <c r="F14" s="56" t="s">
        <v>14</v>
      </c>
      <c r="G14" s="99"/>
      <c r="H14" s="96"/>
    </row>
    <row r="15" s="2" customFormat="1" customHeight="1" spans="1:8">
      <c r="A15" s="2">
        <v>25</v>
      </c>
      <c r="B15" s="56">
        <v>11</v>
      </c>
      <c r="C15" s="93" t="s">
        <v>34</v>
      </c>
      <c r="D15" s="94" t="s">
        <v>35</v>
      </c>
      <c r="E15" s="92">
        <v>85.934</v>
      </c>
      <c r="F15" s="56"/>
      <c r="G15" s="99"/>
      <c r="H15" s="96"/>
    </row>
    <row r="16" s="2" customFormat="1" customHeight="1" spans="1:8">
      <c r="A16" s="2">
        <v>17</v>
      </c>
      <c r="B16" s="56">
        <v>12</v>
      </c>
      <c r="C16" s="93" t="s">
        <v>36</v>
      </c>
      <c r="D16" s="102" t="s">
        <v>37</v>
      </c>
      <c r="E16" s="92">
        <v>85.5545</v>
      </c>
      <c r="F16" s="56"/>
      <c r="G16" s="99"/>
      <c r="H16" s="96"/>
    </row>
    <row r="17" s="2" customFormat="1" customHeight="1" spans="1:8">
      <c r="A17" s="2">
        <v>33</v>
      </c>
      <c r="B17" s="56">
        <v>13</v>
      </c>
      <c r="C17" s="93" t="s">
        <v>38</v>
      </c>
      <c r="D17" s="94" t="s">
        <v>39</v>
      </c>
      <c r="E17" s="92">
        <v>85.439</v>
      </c>
      <c r="F17" s="56"/>
      <c r="G17" s="99"/>
      <c r="H17" s="96"/>
    </row>
    <row r="18" s="2" customFormat="1" customHeight="1" spans="1:8">
      <c r="A18" s="2">
        <v>18</v>
      </c>
      <c r="B18" s="56">
        <v>14</v>
      </c>
      <c r="C18" s="93" t="s">
        <v>40</v>
      </c>
      <c r="D18" s="102" t="s">
        <v>41</v>
      </c>
      <c r="E18" s="92">
        <v>85.329</v>
      </c>
      <c r="F18" s="56"/>
      <c r="G18" s="99"/>
      <c r="H18" s="96"/>
    </row>
    <row r="19" s="2" customFormat="1" customHeight="1" spans="1:8">
      <c r="A19" s="2">
        <v>20</v>
      </c>
      <c r="B19" s="56">
        <v>15</v>
      </c>
      <c r="C19" s="93" t="s">
        <v>42</v>
      </c>
      <c r="D19" s="94" t="s">
        <v>43</v>
      </c>
      <c r="E19" s="92">
        <v>85.27</v>
      </c>
      <c r="F19" s="56"/>
      <c r="G19" s="99"/>
      <c r="H19" s="96"/>
    </row>
    <row r="20" s="2" customFormat="1" customHeight="1" spans="1:8">
      <c r="A20" s="2">
        <v>24</v>
      </c>
      <c r="B20" s="56">
        <v>16</v>
      </c>
      <c r="C20" s="93" t="s">
        <v>44</v>
      </c>
      <c r="D20" s="94" t="s">
        <v>45</v>
      </c>
      <c r="E20" s="92">
        <v>84.895</v>
      </c>
      <c r="F20" s="56"/>
      <c r="G20" s="99"/>
      <c r="H20" s="96"/>
    </row>
    <row r="21" s="2" customFormat="1" customHeight="1" spans="1:8">
      <c r="A21" s="2">
        <v>41</v>
      </c>
      <c r="B21" s="56">
        <v>17</v>
      </c>
      <c r="C21" s="93" t="s">
        <v>46</v>
      </c>
      <c r="D21" s="94" t="s">
        <v>47</v>
      </c>
      <c r="E21" s="92">
        <v>84.749</v>
      </c>
      <c r="F21" s="56"/>
      <c r="G21" s="99"/>
      <c r="H21" s="96"/>
    </row>
    <row r="22" s="2" customFormat="1" customHeight="1" spans="1:8">
      <c r="A22" s="2">
        <v>22</v>
      </c>
      <c r="B22" s="56">
        <v>18</v>
      </c>
      <c r="C22" s="93" t="s">
        <v>48</v>
      </c>
      <c r="D22" s="94" t="s">
        <v>49</v>
      </c>
      <c r="E22" s="92">
        <v>84.548</v>
      </c>
      <c r="F22" s="56"/>
      <c r="G22" s="99"/>
      <c r="H22" s="96"/>
    </row>
    <row r="23" s="2" customFormat="1" customHeight="1" spans="1:8">
      <c r="A23" s="2">
        <v>72</v>
      </c>
      <c r="B23" s="56">
        <v>19</v>
      </c>
      <c r="C23" s="93" t="s">
        <v>50</v>
      </c>
      <c r="D23" s="102" t="s">
        <v>51</v>
      </c>
      <c r="E23" s="92">
        <v>83.708</v>
      </c>
      <c r="F23" s="56"/>
      <c r="G23" s="99"/>
      <c r="H23" s="96"/>
    </row>
    <row r="24" s="2" customFormat="1" customHeight="1" spans="1:8">
      <c r="A24" s="2">
        <v>26</v>
      </c>
      <c r="B24" s="56">
        <v>20</v>
      </c>
      <c r="C24" s="93" t="s">
        <v>52</v>
      </c>
      <c r="D24" s="121" t="s">
        <v>53</v>
      </c>
      <c r="E24" s="92">
        <v>83.435</v>
      </c>
      <c r="F24" s="56"/>
      <c r="G24" s="99"/>
      <c r="H24" s="96"/>
    </row>
    <row r="25" s="2" customFormat="1" customHeight="1" spans="1:8">
      <c r="A25" s="2">
        <v>44</v>
      </c>
      <c r="B25" s="56">
        <v>21</v>
      </c>
      <c r="C25" s="93" t="s">
        <v>54</v>
      </c>
      <c r="D25" s="94" t="s">
        <v>55</v>
      </c>
      <c r="E25" s="92">
        <v>83.3585</v>
      </c>
      <c r="F25" s="56"/>
      <c r="G25" s="99"/>
      <c r="H25" s="96"/>
    </row>
    <row r="26" s="2" customFormat="1" customHeight="1" spans="1:8">
      <c r="A26" s="2">
        <v>68</v>
      </c>
      <c r="B26" s="56">
        <v>22</v>
      </c>
      <c r="C26" s="93" t="s">
        <v>56</v>
      </c>
      <c r="D26" s="94" t="s">
        <v>57</v>
      </c>
      <c r="E26" s="92">
        <v>82.61</v>
      </c>
      <c r="F26" s="56"/>
      <c r="G26" s="99"/>
      <c r="H26" s="96"/>
    </row>
    <row r="27" s="2" customFormat="1" customHeight="1" spans="1:8">
      <c r="A27" s="2">
        <v>71</v>
      </c>
      <c r="B27" s="56">
        <v>23</v>
      </c>
      <c r="C27" s="93" t="s">
        <v>58</v>
      </c>
      <c r="D27" s="122" t="s">
        <v>59</v>
      </c>
      <c r="E27" s="92">
        <v>82.595</v>
      </c>
      <c r="F27" s="56"/>
      <c r="G27" s="99"/>
      <c r="H27" s="96"/>
    </row>
    <row r="28" s="2" customFormat="1" customHeight="1" spans="1:8">
      <c r="A28" s="2">
        <v>67</v>
      </c>
      <c r="B28" s="56">
        <v>24</v>
      </c>
      <c r="C28" s="93" t="s">
        <v>60</v>
      </c>
      <c r="D28" s="94" t="s">
        <v>61</v>
      </c>
      <c r="E28" s="92">
        <v>82.538</v>
      </c>
      <c r="F28" s="56"/>
      <c r="G28" s="99"/>
      <c r="H28" s="96"/>
    </row>
    <row r="29" s="2" customFormat="1" customHeight="1" spans="1:8">
      <c r="A29" s="2">
        <v>46</v>
      </c>
      <c r="B29" s="56">
        <v>25</v>
      </c>
      <c r="C29" s="93" t="s">
        <v>62</v>
      </c>
      <c r="D29" s="94" t="s">
        <v>63</v>
      </c>
      <c r="E29" s="92">
        <v>82.4105</v>
      </c>
      <c r="F29" s="56"/>
      <c r="G29" s="99"/>
      <c r="H29" s="96"/>
    </row>
    <row r="30" s="2" customFormat="1" customHeight="1" spans="1:8">
      <c r="A30" s="2">
        <v>23</v>
      </c>
      <c r="B30" s="56">
        <v>26</v>
      </c>
      <c r="C30" s="93" t="s">
        <v>64</v>
      </c>
      <c r="D30" s="121" t="s">
        <v>65</v>
      </c>
      <c r="E30" s="92">
        <v>82.3685</v>
      </c>
      <c r="F30" s="56"/>
      <c r="G30" s="99"/>
      <c r="H30" s="96"/>
    </row>
    <row r="31" s="2" customFormat="1" customHeight="1" spans="1:8">
      <c r="A31" s="2">
        <v>21</v>
      </c>
      <c r="B31" s="56">
        <v>27</v>
      </c>
      <c r="C31" s="97" t="s">
        <v>66</v>
      </c>
      <c r="D31" s="103" t="s">
        <v>67</v>
      </c>
      <c r="E31" s="92">
        <v>82.1525</v>
      </c>
      <c r="F31" s="56"/>
      <c r="G31" s="99"/>
      <c r="H31" s="96"/>
    </row>
    <row r="32" s="2" customFormat="1" customHeight="1" spans="1:8">
      <c r="A32" s="2">
        <v>15</v>
      </c>
      <c r="B32" s="56">
        <v>28</v>
      </c>
      <c r="C32" s="93" t="s">
        <v>68</v>
      </c>
      <c r="D32" s="94" t="s">
        <v>69</v>
      </c>
      <c r="E32" s="92">
        <v>82.1315</v>
      </c>
      <c r="F32" s="56"/>
      <c r="G32" s="99"/>
      <c r="H32" s="96"/>
    </row>
    <row r="33" s="2" customFormat="1" customHeight="1" spans="1:8">
      <c r="A33" s="2">
        <v>16</v>
      </c>
      <c r="B33" s="56">
        <v>29</v>
      </c>
      <c r="C33" s="104" t="s">
        <v>70</v>
      </c>
      <c r="D33" s="105" t="s">
        <v>71</v>
      </c>
      <c r="E33" s="92">
        <v>81.995</v>
      </c>
      <c r="F33" s="56"/>
      <c r="G33" s="99"/>
      <c r="H33" s="96"/>
    </row>
    <row r="34" s="2" customFormat="1" customHeight="1" spans="1:8">
      <c r="A34" s="2">
        <v>32</v>
      </c>
      <c r="B34" s="56">
        <v>30</v>
      </c>
      <c r="C34" s="93" t="s">
        <v>72</v>
      </c>
      <c r="D34" s="102" t="s">
        <v>73</v>
      </c>
      <c r="E34" s="92">
        <v>81.5585</v>
      </c>
      <c r="F34" s="56"/>
      <c r="G34" s="99"/>
      <c r="H34" s="96"/>
    </row>
    <row r="35" s="2" customFormat="1" customHeight="1" spans="1:8">
      <c r="A35" s="2">
        <v>40</v>
      </c>
      <c r="B35" s="56">
        <v>31</v>
      </c>
      <c r="C35" s="93" t="s">
        <v>74</v>
      </c>
      <c r="D35" s="102" t="s">
        <v>75</v>
      </c>
      <c r="E35" s="92">
        <v>81.335</v>
      </c>
      <c r="F35" s="56"/>
      <c r="G35" s="99"/>
      <c r="H35" s="96"/>
    </row>
    <row r="36" s="2" customFormat="1" customHeight="1" spans="1:8">
      <c r="A36" s="2">
        <v>57</v>
      </c>
      <c r="B36" s="56">
        <v>32</v>
      </c>
      <c r="C36" s="93" t="s">
        <v>76</v>
      </c>
      <c r="D36" s="94" t="s">
        <v>77</v>
      </c>
      <c r="E36" s="92">
        <v>80.78</v>
      </c>
      <c r="F36" s="56"/>
      <c r="G36" s="99"/>
      <c r="H36" s="96"/>
    </row>
    <row r="37" s="2" customFormat="1" customHeight="1" spans="1:8">
      <c r="A37" s="2">
        <v>75</v>
      </c>
      <c r="B37" s="56">
        <v>33</v>
      </c>
      <c r="C37" s="93" t="s">
        <v>78</v>
      </c>
      <c r="D37" s="102" t="s">
        <v>79</v>
      </c>
      <c r="E37" s="92">
        <v>80.69</v>
      </c>
      <c r="F37" s="56"/>
      <c r="G37" s="99"/>
      <c r="H37" s="96"/>
    </row>
    <row r="38" s="2" customFormat="1" customHeight="1" spans="1:8">
      <c r="A38" s="2">
        <v>42</v>
      </c>
      <c r="B38" s="56">
        <v>34</v>
      </c>
      <c r="C38" s="93" t="s">
        <v>80</v>
      </c>
      <c r="D38" s="122" t="s">
        <v>81</v>
      </c>
      <c r="E38" s="92">
        <v>80.6</v>
      </c>
      <c r="F38" s="56"/>
      <c r="G38" s="99"/>
      <c r="H38" s="96"/>
    </row>
    <row r="39" s="2" customFormat="1" customHeight="1" spans="1:8">
      <c r="A39" s="2">
        <v>29</v>
      </c>
      <c r="B39" s="56">
        <v>35</v>
      </c>
      <c r="C39" s="93" t="s">
        <v>82</v>
      </c>
      <c r="D39" s="121" t="s">
        <v>83</v>
      </c>
      <c r="E39" s="92">
        <v>80.501</v>
      </c>
      <c r="F39" s="56"/>
      <c r="G39" s="99"/>
      <c r="H39" s="96"/>
    </row>
    <row r="40" s="2" customFormat="1" customHeight="1" spans="1:8">
      <c r="A40" s="2">
        <v>28</v>
      </c>
      <c r="B40" s="56">
        <v>36</v>
      </c>
      <c r="C40" s="106" t="s">
        <v>84</v>
      </c>
      <c r="D40" s="123" t="s">
        <v>85</v>
      </c>
      <c r="E40" s="92">
        <v>80.315</v>
      </c>
      <c r="F40" s="56"/>
      <c r="G40" s="99"/>
      <c r="H40" s="96"/>
    </row>
    <row r="41" s="2" customFormat="1" customHeight="1" spans="1:8">
      <c r="A41" s="2">
        <v>31</v>
      </c>
      <c r="B41" s="56">
        <v>37</v>
      </c>
      <c r="C41" s="93" t="s">
        <v>86</v>
      </c>
      <c r="D41" s="94" t="s">
        <v>87</v>
      </c>
      <c r="E41" s="92">
        <v>80.225</v>
      </c>
      <c r="F41" s="56"/>
      <c r="G41" s="99"/>
      <c r="H41" s="96"/>
    </row>
    <row r="42" s="2" customFormat="1" customHeight="1" spans="1:8">
      <c r="A42" s="2">
        <v>54</v>
      </c>
      <c r="B42" s="56">
        <v>38</v>
      </c>
      <c r="C42" s="93" t="s">
        <v>88</v>
      </c>
      <c r="D42" s="108" t="s">
        <v>89</v>
      </c>
      <c r="E42" s="92">
        <v>80.2235</v>
      </c>
      <c r="F42" s="56"/>
      <c r="G42" s="99"/>
      <c r="H42" s="96"/>
    </row>
    <row r="43" s="2" customFormat="1" customHeight="1" spans="1:8">
      <c r="A43" s="2">
        <v>8</v>
      </c>
      <c r="B43" s="56">
        <v>39</v>
      </c>
      <c r="C43" s="93" t="s">
        <v>90</v>
      </c>
      <c r="D43" s="102" t="s">
        <v>91</v>
      </c>
      <c r="E43" s="92">
        <v>80.195</v>
      </c>
      <c r="F43" s="56"/>
      <c r="G43" s="99"/>
      <c r="H43" s="96"/>
    </row>
    <row r="44" s="2" customFormat="1" customHeight="1" spans="2:8">
      <c r="B44" s="56">
        <v>40</v>
      </c>
      <c r="C44" s="93" t="s">
        <v>92</v>
      </c>
      <c r="D44" s="94" t="s">
        <v>93</v>
      </c>
      <c r="E44" s="92">
        <v>80.17</v>
      </c>
      <c r="F44" s="56"/>
      <c r="G44" s="99"/>
      <c r="H44" s="96"/>
    </row>
    <row r="45" s="2" customFormat="1" customHeight="1" spans="1:8">
      <c r="A45" s="2">
        <v>36</v>
      </c>
      <c r="B45" s="56">
        <v>41</v>
      </c>
      <c r="C45" s="97" t="s">
        <v>94</v>
      </c>
      <c r="D45" s="109" t="s">
        <v>95</v>
      </c>
      <c r="E45" s="92">
        <v>80.15</v>
      </c>
      <c r="F45" s="56"/>
      <c r="G45" s="99"/>
      <c r="H45" s="96"/>
    </row>
    <row r="46" s="2" customFormat="1" customHeight="1" spans="1:8">
      <c r="A46" s="2">
        <v>37</v>
      </c>
      <c r="B46" s="56">
        <v>42</v>
      </c>
      <c r="C46" s="93" t="s">
        <v>96</v>
      </c>
      <c r="D46" s="94" t="s">
        <v>97</v>
      </c>
      <c r="E46" s="92">
        <v>80.034</v>
      </c>
      <c r="F46" s="56"/>
      <c r="G46" s="99"/>
      <c r="H46" s="96"/>
    </row>
    <row r="47" s="2" customFormat="1" customHeight="1" spans="1:8">
      <c r="A47" s="2">
        <v>53</v>
      </c>
      <c r="B47" s="56">
        <v>43</v>
      </c>
      <c r="C47" s="93" t="s">
        <v>98</v>
      </c>
      <c r="D47" s="102" t="s">
        <v>99</v>
      </c>
      <c r="E47" s="92">
        <v>79.91</v>
      </c>
      <c r="F47" s="56"/>
      <c r="G47" s="99"/>
      <c r="H47" s="96"/>
    </row>
    <row r="48" s="2" customFormat="1" customHeight="1" spans="1:8">
      <c r="A48" s="2">
        <v>50</v>
      </c>
      <c r="B48" s="56">
        <v>44</v>
      </c>
      <c r="C48" s="93" t="s">
        <v>100</v>
      </c>
      <c r="D48" s="94" t="s">
        <v>101</v>
      </c>
      <c r="E48" s="92">
        <v>78.795</v>
      </c>
      <c r="F48" s="56"/>
      <c r="G48" s="99"/>
      <c r="H48" s="96"/>
    </row>
    <row r="49" s="2" customFormat="1" customHeight="1" spans="1:8">
      <c r="A49" s="2">
        <v>38</v>
      </c>
      <c r="B49" s="56">
        <v>45</v>
      </c>
      <c r="C49" s="93" t="s">
        <v>102</v>
      </c>
      <c r="D49" s="94" t="s">
        <v>103</v>
      </c>
      <c r="E49" s="92">
        <v>78.71</v>
      </c>
      <c r="F49" s="56"/>
      <c r="G49" s="99"/>
      <c r="H49" s="96"/>
    </row>
    <row r="50" s="2" customFormat="1" customHeight="1" spans="1:8">
      <c r="A50" s="2">
        <v>35</v>
      </c>
      <c r="B50" s="56">
        <v>46</v>
      </c>
      <c r="C50" s="93" t="s">
        <v>104</v>
      </c>
      <c r="D50" s="94" t="s">
        <v>105</v>
      </c>
      <c r="E50" s="92">
        <v>78.56</v>
      </c>
      <c r="F50" s="56"/>
      <c r="G50" s="99"/>
      <c r="H50" s="96"/>
    </row>
    <row r="51" s="2" customFormat="1" customHeight="1" spans="1:8">
      <c r="A51" s="2">
        <v>14</v>
      </c>
      <c r="B51" s="56">
        <v>47</v>
      </c>
      <c r="C51" s="93" t="s">
        <v>106</v>
      </c>
      <c r="D51" s="94" t="s">
        <v>107</v>
      </c>
      <c r="E51" s="92">
        <v>78.41</v>
      </c>
      <c r="F51" s="56"/>
      <c r="G51" s="99"/>
      <c r="H51" s="96"/>
    </row>
    <row r="52" s="2" customFormat="1" customHeight="1" spans="1:8">
      <c r="A52" s="2">
        <v>12</v>
      </c>
      <c r="B52" s="56">
        <v>48</v>
      </c>
      <c r="C52" s="93" t="s">
        <v>108</v>
      </c>
      <c r="D52" s="94" t="s">
        <v>109</v>
      </c>
      <c r="E52" s="92">
        <v>78.365</v>
      </c>
      <c r="F52" s="56"/>
      <c r="G52" s="99"/>
      <c r="H52" s="96"/>
    </row>
    <row r="53" s="2" customFormat="1" customHeight="1" spans="1:8">
      <c r="A53" s="2">
        <v>10</v>
      </c>
      <c r="B53" s="56">
        <v>49</v>
      </c>
      <c r="C53" s="93" t="s">
        <v>110</v>
      </c>
      <c r="D53" s="121" t="s">
        <v>111</v>
      </c>
      <c r="E53" s="92">
        <v>78.305</v>
      </c>
      <c r="F53" s="56"/>
      <c r="G53" s="99"/>
      <c r="H53" s="96"/>
    </row>
    <row r="54" s="2" customFormat="1" customHeight="1" spans="1:8">
      <c r="A54" s="2">
        <v>30</v>
      </c>
      <c r="B54" s="56">
        <v>50</v>
      </c>
      <c r="C54" s="93" t="s">
        <v>112</v>
      </c>
      <c r="D54" s="94" t="s">
        <v>113</v>
      </c>
      <c r="E54" s="92">
        <v>78.2</v>
      </c>
      <c r="F54" s="56"/>
      <c r="G54" s="99"/>
      <c r="H54" s="96"/>
    </row>
    <row r="55" s="2" customFormat="1" customHeight="1" spans="1:8">
      <c r="A55" s="2">
        <v>39</v>
      </c>
      <c r="B55" s="56">
        <v>51</v>
      </c>
      <c r="C55" s="93" t="s">
        <v>114</v>
      </c>
      <c r="D55" s="94" t="s">
        <v>115</v>
      </c>
      <c r="E55" s="92">
        <v>78.185</v>
      </c>
      <c r="F55" s="56"/>
      <c r="G55" s="99"/>
      <c r="H55" s="96"/>
    </row>
    <row r="56" s="2" customFormat="1" customHeight="1" spans="2:8">
      <c r="B56" s="56">
        <v>52</v>
      </c>
      <c r="C56" s="93" t="s">
        <v>116</v>
      </c>
      <c r="D56" s="94" t="s">
        <v>117</v>
      </c>
      <c r="E56" s="92">
        <v>78.1</v>
      </c>
      <c r="F56" s="56"/>
      <c r="G56" s="99"/>
      <c r="H56" s="96"/>
    </row>
    <row r="57" s="2" customFormat="1" customHeight="1" spans="1:8">
      <c r="A57" s="2">
        <v>49</v>
      </c>
      <c r="B57" s="56">
        <v>53</v>
      </c>
      <c r="C57" s="93" t="s">
        <v>118</v>
      </c>
      <c r="D57" s="94" t="s">
        <v>119</v>
      </c>
      <c r="E57" s="92">
        <v>77.92</v>
      </c>
      <c r="F57" s="56"/>
      <c r="G57" s="99"/>
      <c r="H57" s="96"/>
    </row>
    <row r="58" s="2" customFormat="1" customHeight="1" spans="1:8">
      <c r="A58" s="2">
        <v>61</v>
      </c>
      <c r="B58" s="56">
        <v>54</v>
      </c>
      <c r="C58" s="93" t="s">
        <v>120</v>
      </c>
      <c r="D58" s="121" t="s">
        <v>121</v>
      </c>
      <c r="E58" s="92">
        <v>77.81</v>
      </c>
      <c r="F58" s="56"/>
      <c r="G58" s="99"/>
      <c r="H58" s="96"/>
    </row>
    <row r="59" s="2" customFormat="1" customHeight="1" spans="1:8">
      <c r="A59" s="2">
        <v>64</v>
      </c>
      <c r="B59" s="56">
        <v>55</v>
      </c>
      <c r="C59" s="93" t="s">
        <v>122</v>
      </c>
      <c r="D59" s="110" t="s">
        <v>123</v>
      </c>
      <c r="E59" s="92">
        <v>77.675</v>
      </c>
      <c r="F59" s="56"/>
      <c r="G59" s="99"/>
      <c r="H59" s="96"/>
    </row>
    <row r="60" s="2" customFormat="1" customHeight="1" spans="1:8">
      <c r="A60" s="2">
        <v>65</v>
      </c>
      <c r="B60" s="56">
        <v>56</v>
      </c>
      <c r="C60" s="93" t="s">
        <v>124</v>
      </c>
      <c r="D60" s="94" t="s">
        <v>125</v>
      </c>
      <c r="E60" s="92">
        <v>77.615</v>
      </c>
      <c r="F60" s="56"/>
      <c r="G60" s="99"/>
      <c r="H60" s="96"/>
    </row>
    <row r="61" s="2" customFormat="1" customHeight="1" spans="1:8">
      <c r="A61" s="2">
        <v>74</v>
      </c>
      <c r="B61" s="56">
        <v>57</v>
      </c>
      <c r="C61" s="93" t="s">
        <v>126</v>
      </c>
      <c r="D61" s="94" t="s">
        <v>127</v>
      </c>
      <c r="E61" s="92">
        <v>76.64</v>
      </c>
      <c r="F61" s="56"/>
      <c r="G61" s="99"/>
      <c r="H61" s="96"/>
    </row>
    <row r="62" s="2" customFormat="1" customHeight="1" spans="1:8">
      <c r="A62" s="2">
        <v>60</v>
      </c>
      <c r="B62" s="56">
        <v>58</v>
      </c>
      <c r="C62" s="93" t="s">
        <v>128</v>
      </c>
      <c r="D62" s="122" t="s">
        <v>129</v>
      </c>
      <c r="E62" s="92">
        <v>76.22</v>
      </c>
      <c r="F62" s="56"/>
      <c r="G62" s="99"/>
      <c r="H62" s="96"/>
    </row>
    <row r="63" s="2" customFormat="1" customHeight="1" spans="1:8">
      <c r="A63" s="2">
        <v>58</v>
      </c>
      <c r="B63" s="56">
        <v>59</v>
      </c>
      <c r="C63" s="93" t="s">
        <v>130</v>
      </c>
      <c r="D63" s="94" t="s">
        <v>131</v>
      </c>
      <c r="E63" s="92">
        <v>75.995</v>
      </c>
      <c r="F63" s="56"/>
      <c r="G63" s="99"/>
      <c r="H63" s="96"/>
    </row>
    <row r="64" s="2" customFormat="1" customHeight="1" spans="1:8">
      <c r="A64" s="2">
        <v>56</v>
      </c>
      <c r="B64" s="56">
        <v>60</v>
      </c>
      <c r="C64" s="93" t="s">
        <v>132</v>
      </c>
      <c r="D64" s="121" t="s">
        <v>133</v>
      </c>
      <c r="E64" s="92">
        <v>75.8</v>
      </c>
      <c r="F64" s="56"/>
      <c r="G64" s="99"/>
      <c r="H64" s="96"/>
    </row>
    <row r="65" s="2" customFormat="1" customHeight="1" spans="1:8">
      <c r="A65" s="2">
        <v>48</v>
      </c>
      <c r="B65" s="56">
        <v>61</v>
      </c>
      <c r="C65" s="93" t="s">
        <v>134</v>
      </c>
      <c r="D65" s="110" t="s">
        <v>135</v>
      </c>
      <c r="E65" s="92">
        <v>75.8</v>
      </c>
      <c r="F65" s="56"/>
      <c r="G65" s="99"/>
      <c r="H65" s="96"/>
    </row>
    <row r="66" s="2" customFormat="1" customHeight="1" spans="1:8">
      <c r="A66" s="2">
        <v>34</v>
      </c>
      <c r="B66" s="56">
        <v>62</v>
      </c>
      <c r="C66" s="111" t="s">
        <v>136</v>
      </c>
      <c r="D66" s="102" t="s">
        <v>137</v>
      </c>
      <c r="E66" s="92">
        <v>75.695</v>
      </c>
      <c r="F66" s="56"/>
      <c r="G66" s="99"/>
      <c r="H66" s="96"/>
    </row>
    <row r="67" s="2" customFormat="1" customHeight="1" spans="1:8">
      <c r="A67" s="2">
        <v>62</v>
      </c>
      <c r="B67" s="56">
        <v>63</v>
      </c>
      <c r="C67" s="93" t="s">
        <v>138</v>
      </c>
      <c r="D67" s="121" t="s">
        <v>139</v>
      </c>
      <c r="E67" s="92">
        <v>75.68</v>
      </c>
      <c r="F67" s="56"/>
      <c r="G67" s="99"/>
      <c r="H67" s="96"/>
    </row>
    <row r="68" s="2" customFormat="1" customHeight="1" spans="1:8">
      <c r="A68" s="2">
        <v>63</v>
      </c>
      <c r="B68" s="56">
        <v>64</v>
      </c>
      <c r="C68" s="93" t="s">
        <v>140</v>
      </c>
      <c r="D68" s="102" t="s">
        <v>141</v>
      </c>
      <c r="E68" s="92">
        <v>75.6755</v>
      </c>
      <c r="F68" s="56"/>
      <c r="G68" s="99"/>
      <c r="H68" s="96"/>
    </row>
    <row r="69" s="2" customFormat="1" customHeight="1" spans="1:8">
      <c r="A69" s="2">
        <v>47</v>
      </c>
      <c r="B69" s="56">
        <v>65</v>
      </c>
      <c r="C69" s="93" t="s">
        <v>142</v>
      </c>
      <c r="D69" s="112" t="s">
        <v>143</v>
      </c>
      <c r="E69" s="92">
        <v>75.155</v>
      </c>
      <c r="F69" s="56"/>
      <c r="G69" s="99"/>
      <c r="H69" s="96"/>
    </row>
    <row r="70" s="2" customFormat="1" customHeight="1" spans="1:8">
      <c r="A70" s="2">
        <v>51</v>
      </c>
      <c r="B70" s="56">
        <v>66</v>
      </c>
      <c r="C70" s="97" t="s">
        <v>144</v>
      </c>
      <c r="D70" s="109" t="s">
        <v>145</v>
      </c>
      <c r="E70" s="92">
        <v>75.155</v>
      </c>
      <c r="F70" s="56"/>
      <c r="G70" s="99"/>
      <c r="H70" s="96"/>
    </row>
    <row r="71" s="2" customFormat="1" customHeight="1" spans="1:8">
      <c r="A71" s="2">
        <v>52</v>
      </c>
      <c r="B71" s="56">
        <v>67</v>
      </c>
      <c r="C71" s="113" t="s">
        <v>146</v>
      </c>
      <c r="D71" s="124" t="s">
        <v>147</v>
      </c>
      <c r="E71" s="92">
        <v>75.05</v>
      </c>
      <c r="F71" s="56"/>
      <c r="G71" s="99"/>
      <c r="H71" s="96"/>
    </row>
    <row r="72" s="2" customFormat="1" customHeight="1" spans="1:8">
      <c r="A72" s="2">
        <v>55</v>
      </c>
      <c r="B72" s="56">
        <v>68</v>
      </c>
      <c r="C72" s="93" t="s">
        <v>148</v>
      </c>
      <c r="D72" s="94" t="s">
        <v>149</v>
      </c>
      <c r="E72" s="92">
        <v>74.18</v>
      </c>
      <c r="F72" s="56"/>
      <c r="G72" s="99"/>
      <c r="H72" s="96"/>
    </row>
    <row r="73" s="2" customFormat="1" customHeight="1" spans="1:8">
      <c r="A73" s="2">
        <v>59</v>
      </c>
      <c r="B73" s="56">
        <v>69</v>
      </c>
      <c r="C73" s="93" t="s">
        <v>150</v>
      </c>
      <c r="D73" s="110" t="s">
        <v>151</v>
      </c>
      <c r="E73" s="92">
        <v>73.4</v>
      </c>
      <c r="F73" s="56"/>
      <c r="G73" s="99"/>
      <c r="H73" s="96"/>
    </row>
    <row r="74" s="2" customFormat="1" customHeight="1" spans="1:8">
      <c r="A74" s="2">
        <v>66</v>
      </c>
      <c r="B74" s="56">
        <v>70</v>
      </c>
      <c r="C74" s="93" t="s">
        <v>152</v>
      </c>
      <c r="D74" s="94" t="s">
        <v>153</v>
      </c>
      <c r="E74" s="92">
        <v>73.28</v>
      </c>
      <c r="F74" s="56"/>
      <c r="G74" s="99"/>
      <c r="H74" s="96"/>
    </row>
    <row r="75" s="2" customFormat="1" ht="44" customHeight="1" spans="1:8">
      <c r="A75" s="2">
        <v>69</v>
      </c>
      <c r="B75" s="56">
        <v>71</v>
      </c>
      <c r="C75" s="93" t="s">
        <v>154</v>
      </c>
      <c r="D75" s="94" t="s">
        <v>155</v>
      </c>
      <c r="E75" s="92">
        <v>72.88</v>
      </c>
      <c r="F75" s="56"/>
      <c r="G75" s="114" t="s">
        <v>156</v>
      </c>
      <c r="H75" s="96"/>
    </row>
    <row r="76" s="2" customFormat="1" ht="36" customHeight="1" spans="2:8">
      <c r="B76" s="56">
        <v>72</v>
      </c>
      <c r="C76" s="93" t="s">
        <v>157</v>
      </c>
      <c r="D76" s="102" t="s">
        <v>158</v>
      </c>
      <c r="E76" s="92">
        <v>71.22</v>
      </c>
      <c r="F76" s="56"/>
      <c r="G76" s="114" t="s">
        <v>156</v>
      </c>
      <c r="H76" s="96"/>
    </row>
    <row r="77" s="2" customFormat="1" ht="39" customHeight="1" spans="1:8">
      <c r="A77" s="2">
        <v>70</v>
      </c>
      <c r="B77" s="56">
        <v>73</v>
      </c>
      <c r="C77" s="93" t="s">
        <v>159</v>
      </c>
      <c r="D77" s="94" t="s">
        <v>160</v>
      </c>
      <c r="E77" s="92">
        <v>70.64</v>
      </c>
      <c r="F77" s="56"/>
      <c r="G77" s="114" t="s">
        <v>156</v>
      </c>
      <c r="H77" s="96"/>
    </row>
    <row r="78" s="2" customFormat="1" ht="35" customHeight="1" spans="1:8">
      <c r="A78" s="2">
        <v>73</v>
      </c>
      <c r="B78" s="56">
        <v>74</v>
      </c>
      <c r="C78" s="93" t="s">
        <v>161</v>
      </c>
      <c r="D78" s="94" t="s">
        <v>162</v>
      </c>
      <c r="E78" s="92">
        <v>70.115</v>
      </c>
      <c r="F78" s="56"/>
      <c r="G78" s="114" t="s">
        <v>156</v>
      </c>
      <c r="H78" s="96"/>
    </row>
    <row r="79" s="2" customFormat="1" ht="37" customHeight="1" spans="1:8">
      <c r="A79" s="2">
        <v>1</v>
      </c>
      <c r="B79" s="56">
        <v>75</v>
      </c>
      <c r="C79" s="93" t="s">
        <v>163</v>
      </c>
      <c r="D79" s="121" t="s">
        <v>164</v>
      </c>
      <c r="E79" s="92">
        <v>67.91</v>
      </c>
      <c r="F79" s="56"/>
      <c r="G79" s="114" t="s">
        <v>156</v>
      </c>
      <c r="H79" s="96"/>
    </row>
    <row r="80" customHeight="1" spans="2:8">
      <c r="B80" s="56">
        <v>76</v>
      </c>
      <c r="C80" s="115" t="s">
        <v>165</v>
      </c>
      <c r="D80" s="94" t="s">
        <v>166</v>
      </c>
      <c r="E80" s="92" t="s">
        <v>167</v>
      </c>
      <c r="F80" s="56"/>
      <c r="G80" s="116" t="s">
        <v>168</v>
      </c>
      <c r="H80" s="117"/>
    </row>
    <row r="81" ht="49" customHeight="1" spans="2:8">
      <c r="B81" s="118" t="s">
        <v>169</v>
      </c>
      <c r="C81" s="99"/>
      <c r="D81" s="119" t="s">
        <v>170</v>
      </c>
      <c r="E81" s="92"/>
      <c r="F81" s="118" t="s">
        <v>171</v>
      </c>
      <c r="G81" s="56"/>
      <c r="H81" s="56"/>
    </row>
    <row r="82" ht="54" customHeight="1" spans="2:8">
      <c r="B82" s="118" t="s">
        <v>172</v>
      </c>
      <c r="C82" s="99"/>
      <c r="D82" s="120" t="s">
        <v>173</v>
      </c>
      <c r="E82" s="92"/>
      <c r="F82" s="118" t="s">
        <v>174</v>
      </c>
      <c r="G82" s="56"/>
      <c r="H82" s="56"/>
    </row>
  </sheetData>
  <mergeCells count="6">
    <mergeCell ref="B1:I1"/>
    <mergeCell ref="F2:H2"/>
    <mergeCell ref="B3:C3"/>
    <mergeCell ref="F3:H3"/>
    <mergeCell ref="G81:H81"/>
    <mergeCell ref="G82:H82"/>
  </mergeCells>
  <pageMargins left="0.751388888888889" right="0.751388888888889" top="0.2125" bottom="0.21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4"/>
  <sheetViews>
    <sheetView topLeftCell="B73" workbookViewId="0">
      <selection activeCell="B82" sqref="B82:Q82"/>
    </sheetView>
  </sheetViews>
  <sheetFormatPr defaultColWidth="9" defaultRowHeight="32.25" customHeight="1"/>
  <cols>
    <col min="1" max="1" width="6.25" style="1" hidden="1" customWidth="1"/>
    <col min="2" max="2" width="3.75" style="4" customWidth="1"/>
    <col min="3" max="3" width="21.625" style="2" customWidth="1"/>
    <col min="4" max="4" width="27.375" style="2" customWidth="1"/>
    <col min="5" max="5" width="8.5" style="5" customWidth="1"/>
    <col min="6" max="6" width="5" style="2" customWidth="1"/>
    <col min="7" max="7" width="5.46666666666667" style="1" customWidth="1"/>
    <col min="8" max="8" width="6" style="6" customWidth="1"/>
    <col min="9" max="9" width="4.75" style="7" customWidth="1"/>
    <col min="10" max="10" width="5.125" style="4" customWidth="1"/>
    <col min="11" max="11" width="5.45833333333333" style="4" customWidth="1"/>
    <col min="12" max="12" width="5.75" style="4" customWidth="1"/>
    <col min="13" max="13" width="5.625" style="7" customWidth="1"/>
    <col min="14" max="14" width="6.03333333333333" style="7" customWidth="1"/>
    <col min="15" max="15" width="5.89166666666667" style="8" customWidth="1"/>
    <col min="16" max="16" width="11.125" style="8" customWidth="1"/>
    <col min="17" max="17" width="13.125" style="9" customWidth="1"/>
    <col min="18" max="16384" width="9" style="1"/>
  </cols>
  <sheetData>
    <row r="1" s="1" customFormat="1" customHeight="1" spans="2:17">
      <c r="B1" s="10" t="s">
        <v>175</v>
      </c>
      <c r="C1" s="11"/>
      <c r="D1" s="11"/>
      <c r="E1" s="12"/>
      <c r="F1" s="11"/>
      <c r="G1" s="10"/>
      <c r="H1" s="13"/>
      <c r="I1" s="11"/>
      <c r="J1" s="10"/>
      <c r="K1" s="10"/>
      <c r="L1" s="10"/>
      <c r="M1" s="11"/>
      <c r="N1" s="11"/>
      <c r="O1" s="35"/>
      <c r="P1" s="35"/>
      <c r="Q1" s="10"/>
    </row>
    <row r="2" s="1" customFormat="1" ht="33" customHeight="1" spans="2:17">
      <c r="B2" s="14" t="s">
        <v>176</v>
      </c>
      <c r="C2" s="15" t="s">
        <v>177</v>
      </c>
      <c r="D2" s="16" t="s">
        <v>178</v>
      </c>
      <c r="E2" s="17" t="s">
        <v>179</v>
      </c>
      <c r="F2" s="18" t="s">
        <v>180</v>
      </c>
      <c r="G2" s="14" t="s">
        <v>181</v>
      </c>
      <c r="H2" s="19" t="s">
        <v>182</v>
      </c>
      <c r="I2" s="36" t="s">
        <v>183</v>
      </c>
      <c r="J2" s="37" t="s">
        <v>184</v>
      </c>
      <c r="K2" s="37" t="s">
        <v>185</v>
      </c>
      <c r="L2" s="37" t="s">
        <v>186</v>
      </c>
      <c r="M2" s="38" t="s">
        <v>187</v>
      </c>
      <c r="N2" s="38"/>
      <c r="O2" s="39" t="s">
        <v>188</v>
      </c>
      <c r="P2" s="39" t="s">
        <v>9</v>
      </c>
      <c r="Q2" s="42" t="s">
        <v>11</v>
      </c>
    </row>
    <row r="3" s="2" customFormat="1" customHeight="1" spans="1:19">
      <c r="A3" s="2">
        <v>2</v>
      </c>
      <c r="B3" s="20">
        <v>1</v>
      </c>
      <c r="C3" s="21" t="s">
        <v>12</v>
      </c>
      <c r="D3" s="22" t="s">
        <v>189</v>
      </c>
      <c r="E3" s="23">
        <v>5307.4028</v>
      </c>
      <c r="F3" s="24" t="s">
        <v>190</v>
      </c>
      <c r="G3" s="20">
        <v>30</v>
      </c>
      <c r="H3" s="25">
        <v>10</v>
      </c>
      <c r="I3" s="20">
        <v>97</v>
      </c>
      <c r="J3" s="20"/>
      <c r="K3" s="20">
        <v>0</v>
      </c>
      <c r="L3" s="20">
        <f t="shared" ref="L3:L66" si="0">SUM(G3+H3+I3*0.6+J3+K3)</f>
        <v>98.2</v>
      </c>
      <c r="M3" s="20">
        <v>93.78</v>
      </c>
      <c r="N3" s="20">
        <v>99.06</v>
      </c>
      <c r="O3" s="31">
        <f t="shared" ref="O3:O66" si="1">L3*0.7+(M3+N3)/2*0.3</f>
        <v>97.666</v>
      </c>
      <c r="P3" s="31" t="s">
        <v>14</v>
      </c>
      <c r="Q3" s="43"/>
      <c r="S3" s="2" t="s">
        <v>15</v>
      </c>
    </row>
    <row r="4" s="2" customFormat="1" customHeight="1" spans="1:17">
      <c r="A4" s="2">
        <v>3</v>
      </c>
      <c r="B4" s="20">
        <v>2</v>
      </c>
      <c r="C4" s="21" t="s">
        <v>16</v>
      </c>
      <c r="D4" s="22" t="s">
        <v>191</v>
      </c>
      <c r="E4" s="26">
        <v>20835.727</v>
      </c>
      <c r="F4" s="24" t="s">
        <v>190</v>
      </c>
      <c r="G4" s="20">
        <v>30</v>
      </c>
      <c r="H4" s="25">
        <v>2</v>
      </c>
      <c r="I4" s="20">
        <v>94</v>
      </c>
      <c r="J4" s="20"/>
      <c r="K4" s="20">
        <v>0</v>
      </c>
      <c r="L4" s="20">
        <f t="shared" si="0"/>
        <v>88.4</v>
      </c>
      <c r="M4" s="20">
        <v>87.79</v>
      </c>
      <c r="N4" s="20">
        <v>97.93</v>
      </c>
      <c r="O4" s="31">
        <f t="shared" si="1"/>
        <v>89.738</v>
      </c>
      <c r="P4" s="31" t="s">
        <v>14</v>
      </c>
      <c r="Q4" s="43"/>
    </row>
    <row r="5" s="3" customFormat="1" customHeight="1" spans="1:17">
      <c r="A5" s="2">
        <v>6</v>
      </c>
      <c r="B5" s="20">
        <v>3</v>
      </c>
      <c r="C5" s="27" t="s">
        <v>18</v>
      </c>
      <c r="D5" s="27" t="s">
        <v>192</v>
      </c>
      <c r="E5" s="28">
        <v>4760.362</v>
      </c>
      <c r="F5" s="29" t="s">
        <v>193</v>
      </c>
      <c r="G5" s="20">
        <v>30</v>
      </c>
      <c r="H5" s="30">
        <v>2</v>
      </c>
      <c r="I5" s="20">
        <v>97</v>
      </c>
      <c r="J5" s="20"/>
      <c r="K5" s="20">
        <v>0</v>
      </c>
      <c r="L5" s="20">
        <f t="shared" si="0"/>
        <v>90.2</v>
      </c>
      <c r="M5" s="20">
        <v>88.4</v>
      </c>
      <c r="N5" s="20">
        <v>82.11</v>
      </c>
      <c r="O5" s="31">
        <f t="shared" si="1"/>
        <v>88.7165</v>
      </c>
      <c r="P5" s="31" t="s">
        <v>14</v>
      </c>
      <c r="Q5" s="43"/>
    </row>
    <row r="6" s="3" customFormat="1" customHeight="1" spans="1:17">
      <c r="A6" s="2">
        <v>5</v>
      </c>
      <c r="B6" s="20">
        <v>4</v>
      </c>
      <c r="C6" s="21" t="s">
        <v>20</v>
      </c>
      <c r="D6" s="22" t="s">
        <v>194</v>
      </c>
      <c r="E6" s="26">
        <v>11189.812</v>
      </c>
      <c r="F6" s="24" t="s">
        <v>193</v>
      </c>
      <c r="G6" s="20">
        <v>30</v>
      </c>
      <c r="H6" s="25">
        <v>2</v>
      </c>
      <c r="I6" s="20">
        <v>91</v>
      </c>
      <c r="J6" s="20"/>
      <c r="K6" s="20">
        <v>0</v>
      </c>
      <c r="L6" s="20">
        <f t="shared" si="0"/>
        <v>86.6</v>
      </c>
      <c r="M6" s="20">
        <v>94.9</v>
      </c>
      <c r="N6" s="20">
        <v>92.2</v>
      </c>
      <c r="O6" s="31">
        <f t="shared" si="1"/>
        <v>88.685</v>
      </c>
      <c r="P6" s="31" t="s">
        <v>14</v>
      </c>
      <c r="Q6" s="43"/>
    </row>
    <row r="7" s="3" customFormat="1" customHeight="1" spans="1:17">
      <c r="A7" s="2">
        <v>11</v>
      </c>
      <c r="B7" s="20">
        <v>5</v>
      </c>
      <c r="C7" s="21" t="s">
        <v>22</v>
      </c>
      <c r="D7" s="22" t="s">
        <v>195</v>
      </c>
      <c r="E7" s="23">
        <v>3050.0049</v>
      </c>
      <c r="F7" s="24" t="s">
        <v>190</v>
      </c>
      <c r="G7" s="20">
        <v>30</v>
      </c>
      <c r="H7" s="25">
        <v>2</v>
      </c>
      <c r="I7" s="20">
        <v>89</v>
      </c>
      <c r="J7" s="20"/>
      <c r="K7" s="20">
        <v>0</v>
      </c>
      <c r="L7" s="20">
        <f t="shared" si="0"/>
        <v>85.4</v>
      </c>
      <c r="M7" s="20">
        <v>94</v>
      </c>
      <c r="N7" s="20">
        <v>93.92</v>
      </c>
      <c r="O7" s="31">
        <f t="shared" si="1"/>
        <v>87.968</v>
      </c>
      <c r="P7" s="31" t="s">
        <v>14</v>
      </c>
      <c r="Q7" s="43"/>
    </row>
    <row r="8" s="1" customFormat="1" customHeight="1" spans="1:17">
      <c r="A8" s="2">
        <v>7</v>
      </c>
      <c r="B8" s="20">
        <v>6</v>
      </c>
      <c r="C8" s="21" t="s">
        <v>24</v>
      </c>
      <c r="D8" s="22" t="s">
        <v>196</v>
      </c>
      <c r="E8" s="23">
        <v>8764.7952</v>
      </c>
      <c r="F8" s="24" t="s">
        <v>190</v>
      </c>
      <c r="G8" s="20">
        <v>30</v>
      </c>
      <c r="H8" s="31">
        <v>8.2</v>
      </c>
      <c r="I8" s="20">
        <v>94</v>
      </c>
      <c r="J8" s="20"/>
      <c r="K8" s="20">
        <v>0</v>
      </c>
      <c r="L8" s="20">
        <f t="shared" si="0"/>
        <v>94.6</v>
      </c>
      <c r="M8" s="20">
        <v>71.2</v>
      </c>
      <c r="N8" s="20">
        <v>71.2</v>
      </c>
      <c r="O8" s="31">
        <f t="shared" si="1"/>
        <v>87.58</v>
      </c>
      <c r="P8" s="31" t="s">
        <v>14</v>
      </c>
      <c r="Q8" s="43"/>
    </row>
    <row r="9" s="1" customFormat="1" customHeight="1" spans="1:17">
      <c r="A9" s="2">
        <v>27</v>
      </c>
      <c r="B9" s="20">
        <v>7</v>
      </c>
      <c r="C9" s="21" t="s">
        <v>26</v>
      </c>
      <c r="D9" s="22" t="s">
        <v>197</v>
      </c>
      <c r="E9" s="23">
        <v>951.8157</v>
      </c>
      <c r="F9" s="24" t="s">
        <v>193</v>
      </c>
      <c r="G9" s="20">
        <v>30</v>
      </c>
      <c r="H9" s="25">
        <v>2</v>
      </c>
      <c r="I9" s="20">
        <v>94</v>
      </c>
      <c r="J9" s="20"/>
      <c r="K9" s="20">
        <v>0</v>
      </c>
      <c r="L9" s="20">
        <f t="shared" si="0"/>
        <v>88.4</v>
      </c>
      <c r="M9" s="20">
        <v>88.13</v>
      </c>
      <c r="N9" s="20">
        <v>82.1</v>
      </c>
      <c r="O9" s="31">
        <f t="shared" si="1"/>
        <v>87.4145</v>
      </c>
      <c r="P9" s="31" t="s">
        <v>14</v>
      </c>
      <c r="Q9" s="43"/>
    </row>
    <row r="10" s="1" customFormat="1" customHeight="1" spans="1:17">
      <c r="A10" s="2">
        <v>4</v>
      </c>
      <c r="B10" s="20">
        <v>8</v>
      </c>
      <c r="C10" s="21" t="s">
        <v>28</v>
      </c>
      <c r="D10" s="22" t="s">
        <v>198</v>
      </c>
      <c r="E10" s="23">
        <v>1349.3897</v>
      </c>
      <c r="F10" s="24" t="s">
        <v>190</v>
      </c>
      <c r="G10" s="20">
        <v>30</v>
      </c>
      <c r="H10" s="31">
        <v>7.73</v>
      </c>
      <c r="I10" s="20">
        <v>95</v>
      </c>
      <c r="J10" s="40"/>
      <c r="K10" s="40">
        <v>0</v>
      </c>
      <c r="L10" s="20">
        <f t="shared" si="0"/>
        <v>94.73</v>
      </c>
      <c r="M10" s="20">
        <v>69</v>
      </c>
      <c r="N10" s="20">
        <v>70.5</v>
      </c>
      <c r="O10" s="31">
        <f t="shared" si="1"/>
        <v>87.236</v>
      </c>
      <c r="P10" s="31" t="s">
        <v>14</v>
      </c>
      <c r="Q10" s="44"/>
    </row>
    <row r="11" s="3" customFormat="1" customHeight="1" spans="1:17">
      <c r="A11" s="2">
        <v>9</v>
      </c>
      <c r="B11" s="20">
        <v>9</v>
      </c>
      <c r="C11" s="21" t="s">
        <v>30</v>
      </c>
      <c r="D11" s="22" t="s">
        <v>199</v>
      </c>
      <c r="E11" s="23">
        <v>462.5085</v>
      </c>
      <c r="F11" s="24" t="s">
        <v>190</v>
      </c>
      <c r="G11" s="20">
        <v>30</v>
      </c>
      <c r="H11" s="25">
        <v>2</v>
      </c>
      <c r="I11" s="20">
        <v>97</v>
      </c>
      <c r="J11" s="20"/>
      <c r="K11" s="20">
        <v>0</v>
      </c>
      <c r="L11" s="20">
        <f t="shared" si="0"/>
        <v>90.2</v>
      </c>
      <c r="M11" s="20">
        <v>72</v>
      </c>
      <c r="N11" s="20">
        <v>87.68</v>
      </c>
      <c r="O11" s="31">
        <f t="shared" si="1"/>
        <v>87.092</v>
      </c>
      <c r="P11" s="31" t="s">
        <v>14</v>
      </c>
      <c r="Q11" s="43"/>
    </row>
    <row r="12" s="2" customFormat="1" customHeight="1" spans="1:17">
      <c r="A12" s="2">
        <v>13</v>
      </c>
      <c r="B12" s="20">
        <v>10</v>
      </c>
      <c r="C12" s="21" t="s">
        <v>32</v>
      </c>
      <c r="D12" s="22" t="s">
        <v>200</v>
      </c>
      <c r="E12" s="23">
        <v>1379.0058</v>
      </c>
      <c r="F12" s="24" t="s">
        <v>190</v>
      </c>
      <c r="G12" s="20">
        <v>30</v>
      </c>
      <c r="H12" s="31">
        <v>5.62</v>
      </c>
      <c r="I12" s="20">
        <v>97</v>
      </c>
      <c r="J12" s="20"/>
      <c r="K12" s="20">
        <v>0</v>
      </c>
      <c r="L12" s="20">
        <f t="shared" si="0"/>
        <v>93.82</v>
      </c>
      <c r="M12" s="20">
        <v>70.5</v>
      </c>
      <c r="N12" s="20">
        <v>70.71</v>
      </c>
      <c r="O12" s="31">
        <f t="shared" si="1"/>
        <v>86.8555</v>
      </c>
      <c r="P12" s="31" t="s">
        <v>14</v>
      </c>
      <c r="Q12" s="43"/>
    </row>
    <row r="13" s="3" customFormat="1" customHeight="1" spans="1:17">
      <c r="A13" s="2">
        <v>25</v>
      </c>
      <c r="B13" s="20">
        <v>11</v>
      </c>
      <c r="C13" s="21" t="s">
        <v>34</v>
      </c>
      <c r="D13" s="22" t="s">
        <v>201</v>
      </c>
      <c r="E13" s="23">
        <v>504.5258</v>
      </c>
      <c r="F13" s="24" t="s">
        <v>193</v>
      </c>
      <c r="G13" s="20">
        <v>30</v>
      </c>
      <c r="H13" s="25">
        <v>2</v>
      </c>
      <c r="I13" s="20">
        <v>94</v>
      </c>
      <c r="J13" s="20"/>
      <c r="K13" s="20">
        <v>0</v>
      </c>
      <c r="L13" s="20">
        <f t="shared" si="0"/>
        <v>88.4</v>
      </c>
      <c r="M13" s="20">
        <v>78.38</v>
      </c>
      <c r="N13" s="20">
        <v>81.98</v>
      </c>
      <c r="O13" s="31">
        <f t="shared" si="1"/>
        <v>85.934</v>
      </c>
      <c r="P13" s="31"/>
      <c r="Q13" s="43"/>
    </row>
    <row r="14" s="2" customFormat="1" ht="68" customHeight="1" spans="1:17">
      <c r="A14" s="2">
        <v>17</v>
      </c>
      <c r="B14" s="20">
        <v>12</v>
      </c>
      <c r="C14" s="21" t="s">
        <v>36</v>
      </c>
      <c r="D14" s="27" t="s">
        <v>202</v>
      </c>
      <c r="E14" s="23">
        <v>404.0224</v>
      </c>
      <c r="F14" s="29" t="s">
        <v>193</v>
      </c>
      <c r="G14" s="20">
        <v>30</v>
      </c>
      <c r="H14" s="25">
        <v>2</v>
      </c>
      <c r="I14" s="20">
        <v>92</v>
      </c>
      <c r="J14" s="20"/>
      <c r="K14" s="20">
        <v>-3</v>
      </c>
      <c r="L14" s="20">
        <f t="shared" si="0"/>
        <v>84.2</v>
      </c>
      <c r="M14" s="20">
        <v>91.92</v>
      </c>
      <c r="N14" s="20">
        <v>85.51</v>
      </c>
      <c r="O14" s="31">
        <f t="shared" si="1"/>
        <v>85.5545</v>
      </c>
      <c r="P14" s="31"/>
      <c r="Q14" s="45" t="s">
        <v>203</v>
      </c>
    </row>
    <row r="15" s="3" customFormat="1" customHeight="1" spans="1:17">
      <c r="A15" s="2">
        <v>33</v>
      </c>
      <c r="B15" s="20">
        <v>13</v>
      </c>
      <c r="C15" s="21" t="s">
        <v>38</v>
      </c>
      <c r="D15" s="22" t="s">
        <v>204</v>
      </c>
      <c r="E15" s="23">
        <v>1091.2623</v>
      </c>
      <c r="F15" s="24" t="s">
        <v>193</v>
      </c>
      <c r="G15" s="20">
        <v>30</v>
      </c>
      <c r="H15" s="31">
        <v>6.32</v>
      </c>
      <c r="I15" s="20">
        <v>92</v>
      </c>
      <c r="J15" s="41"/>
      <c r="K15" s="41">
        <v>0</v>
      </c>
      <c r="L15" s="20">
        <f t="shared" si="0"/>
        <v>91.52</v>
      </c>
      <c r="M15" s="20">
        <v>70.5</v>
      </c>
      <c r="N15" s="20">
        <v>72</v>
      </c>
      <c r="O15" s="31">
        <f t="shared" si="1"/>
        <v>85.439</v>
      </c>
      <c r="P15" s="31"/>
      <c r="Q15" s="46"/>
    </row>
    <row r="16" s="3" customFormat="1" customHeight="1" spans="1:17">
      <c r="A16" s="2">
        <v>18</v>
      </c>
      <c r="B16" s="20">
        <v>14</v>
      </c>
      <c r="C16" s="21" t="s">
        <v>40</v>
      </c>
      <c r="D16" s="27" t="s">
        <v>205</v>
      </c>
      <c r="E16" s="23">
        <v>672.8217</v>
      </c>
      <c r="F16" s="24" t="s">
        <v>193</v>
      </c>
      <c r="G16" s="20">
        <v>30</v>
      </c>
      <c r="H16" s="31">
        <v>4.92</v>
      </c>
      <c r="I16" s="20">
        <v>94</v>
      </c>
      <c r="J16" s="41"/>
      <c r="K16" s="41">
        <v>0</v>
      </c>
      <c r="L16" s="20">
        <f t="shared" si="0"/>
        <v>91.32</v>
      </c>
      <c r="M16" s="20">
        <v>72.2</v>
      </c>
      <c r="N16" s="20">
        <v>70.5</v>
      </c>
      <c r="O16" s="31">
        <f t="shared" si="1"/>
        <v>85.329</v>
      </c>
      <c r="P16" s="31"/>
      <c r="Q16" s="46"/>
    </row>
    <row r="17" s="2" customFormat="1" customHeight="1" spans="1:17">
      <c r="A17" s="2">
        <v>20</v>
      </c>
      <c r="B17" s="20">
        <v>15</v>
      </c>
      <c r="C17" s="21" t="s">
        <v>42</v>
      </c>
      <c r="D17" s="22" t="s">
        <v>206</v>
      </c>
      <c r="E17" s="23">
        <v>3601.4887</v>
      </c>
      <c r="F17" s="24" t="s">
        <v>190</v>
      </c>
      <c r="G17" s="20">
        <v>30</v>
      </c>
      <c r="H17" s="25">
        <v>10</v>
      </c>
      <c r="I17" s="20">
        <v>84</v>
      </c>
      <c r="J17" s="41"/>
      <c r="K17" s="41">
        <v>0</v>
      </c>
      <c r="L17" s="20">
        <f t="shared" si="0"/>
        <v>90.4</v>
      </c>
      <c r="M17" s="20">
        <v>73.3</v>
      </c>
      <c r="N17" s="20">
        <v>73.3</v>
      </c>
      <c r="O17" s="31">
        <f t="shared" si="1"/>
        <v>85.27</v>
      </c>
      <c r="P17" s="31"/>
      <c r="Q17" s="46"/>
    </row>
    <row r="18" s="2" customFormat="1" customHeight="1" spans="1:17">
      <c r="A18" s="2">
        <v>24</v>
      </c>
      <c r="B18" s="20">
        <v>16</v>
      </c>
      <c r="C18" s="21" t="s">
        <v>44</v>
      </c>
      <c r="D18" s="22" t="s">
        <v>207</v>
      </c>
      <c r="E18" s="23">
        <v>4701.7874</v>
      </c>
      <c r="F18" s="29" t="s">
        <v>193</v>
      </c>
      <c r="G18" s="20">
        <v>30</v>
      </c>
      <c r="H18" s="31">
        <v>8.2</v>
      </c>
      <c r="I18" s="20">
        <v>86</v>
      </c>
      <c r="J18" s="20"/>
      <c r="K18" s="20">
        <v>0</v>
      </c>
      <c r="L18" s="20">
        <f t="shared" si="0"/>
        <v>89.8</v>
      </c>
      <c r="M18" s="20">
        <v>76.14</v>
      </c>
      <c r="N18" s="20">
        <v>70.76</v>
      </c>
      <c r="O18" s="31">
        <f t="shared" si="1"/>
        <v>84.895</v>
      </c>
      <c r="P18" s="31"/>
      <c r="Q18" s="43"/>
    </row>
    <row r="19" s="2" customFormat="1" customHeight="1" spans="1:17">
      <c r="A19" s="2">
        <v>41</v>
      </c>
      <c r="B19" s="20">
        <v>17</v>
      </c>
      <c r="C19" s="21" t="s">
        <v>46</v>
      </c>
      <c r="D19" s="22" t="s">
        <v>208</v>
      </c>
      <c r="E19" s="23" t="s">
        <v>209</v>
      </c>
      <c r="F19" s="24" t="s">
        <v>210</v>
      </c>
      <c r="G19" s="20">
        <v>30</v>
      </c>
      <c r="H19" s="25">
        <v>2</v>
      </c>
      <c r="I19" s="20">
        <v>97</v>
      </c>
      <c r="J19" s="20"/>
      <c r="K19" s="20">
        <v>0</v>
      </c>
      <c r="L19" s="20">
        <f t="shared" si="0"/>
        <v>90.2</v>
      </c>
      <c r="M19" s="20">
        <v>72</v>
      </c>
      <c r="N19" s="20">
        <v>72.06</v>
      </c>
      <c r="O19" s="31">
        <f t="shared" si="1"/>
        <v>84.749</v>
      </c>
      <c r="P19" s="31"/>
      <c r="Q19" s="43"/>
    </row>
    <row r="20" s="2" customFormat="1" customHeight="1" spans="1:17">
      <c r="A20" s="2">
        <v>22</v>
      </c>
      <c r="B20" s="20">
        <v>18</v>
      </c>
      <c r="C20" s="21" t="s">
        <v>48</v>
      </c>
      <c r="D20" s="22" t="s">
        <v>211</v>
      </c>
      <c r="E20" s="23">
        <v>601.0851</v>
      </c>
      <c r="F20" s="24" t="s">
        <v>190</v>
      </c>
      <c r="G20" s="20">
        <v>30</v>
      </c>
      <c r="H20" s="25">
        <v>2</v>
      </c>
      <c r="I20" s="20">
        <v>94</v>
      </c>
      <c r="J20" s="20"/>
      <c r="K20" s="20">
        <v>0</v>
      </c>
      <c r="L20" s="20">
        <f t="shared" si="0"/>
        <v>88.4</v>
      </c>
      <c r="M20" s="20">
        <v>76.54</v>
      </c>
      <c r="N20" s="20">
        <v>74.58</v>
      </c>
      <c r="O20" s="31">
        <f t="shared" si="1"/>
        <v>84.548</v>
      </c>
      <c r="P20" s="31"/>
      <c r="Q20" s="43"/>
    </row>
    <row r="21" s="2" customFormat="1" customHeight="1" spans="1:17">
      <c r="A21" s="2">
        <v>72</v>
      </c>
      <c r="B21" s="20">
        <v>19</v>
      </c>
      <c r="C21" s="21" t="s">
        <v>50</v>
      </c>
      <c r="D21" s="22" t="s">
        <v>212</v>
      </c>
      <c r="E21" s="23">
        <v>421.6672</v>
      </c>
      <c r="F21" s="24" t="s">
        <v>193</v>
      </c>
      <c r="G21" s="20">
        <v>30</v>
      </c>
      <c r="H21" s="31">
        <v>5.39</v>
      </c>
      <c r="I21" s="20">
        <v>88</v>
      </c>
      <c r="J21" s="20"/>
      <c r="K21" s="20">
        <v>0</v>
      </c>
      <c r="L21" s="20">
        <f t="shared" si="0"/>
        <v>88.19</v>
      </c>
      <c r="M21" s="20">
        <v>72.5</v>
      </c>
      <c r="N21" s="20">
        <v>74</v>
      </c>
      <c r="O21" s="31">
        <f t="shared" si="1"/>
        <v>83.708</v>
      </c>
      <c r="P21" s="31"/>
      <c r="Q21" s="43"/>
    </row>
    <row r="22" s="2" customFormat="1" customHeight="1" spans="1:17">
      <c r="A22" s="2">
        <v>26</v>
      </c>
      <c r="B22" s="20">
        <v>20</v>
      </c>
      <c r="C22" s="21" t="s">
        <v>52</v>
      </c>
      <c r="D22" s="27" t="s">
        <v>213</v>
      </c>
      <c r="E22" s="23">
        <v>496.1165</v>
      </c>
      <c r="F22" s="24" t="s">
        <v>193</v>
      </c>
      <c r="G22" s="20">
        <v>30</v>
      </c>
      <c r="H22" s="25">
        <v>2</v>
      </c>
      <c r="I22" s="20">
        <v>93</v>
      </c>
      <c r="J22" s="40"/>
      <c r="K22" s="40">
        <v>0</v>
      </c>
      <c r="L22" s="20">
        <f t="shared" si="0"/>
        <v>87.8</v>
      </c>
      <c r="M22" s="20">
        <v>72.5</v>
      </c>
      <c r="N22" s="20">
        <v>74</v>
      </c>
      <c r="O22" s="31">
        <f t="shared" si="1"/>
        <v>83.435</v>
      </c>
      <c r="P22" s="31"/>
      <c r="Q22" s="44"/>
    </row>
    <row r="23" s="2" customFormat="1" customHeight="1" spans="1:17">
      <c r="A23" s="2">
        <v>44</v>
      </c>
      <c r="B23" s="20">
        <v>21</v>
      </c>
      <c r="C23" s="21" t="s">
        <v>54</v>
      </c>
      <c r="D23" s="22" t="s">
        <v>214</v>
      </c>
      <c r="E23" s="23">
        <v>454.1221</v>
      </c>
      <c r="F23" s="24" t="s">
        <v>193</v>
      </c>
      <c r="G23" s="20">
        <v>30</v>
      </c>
      <c r="H23" s="25">
        <v>2</v>
      </c>
      <c r="I23" s="20">
        <v>94</v>
      </c>
      <c r="J23" s="20"/>
      <c r="K23" s="20">
        <v>0</v>
      </c>
      <c r="L23" s="20">
        <f t="shared" si="0"/>
        <v>88.4</v>
      </c>
      <c r="M23" s="20">
        <v>71</v>
      </c>
      <c r="N23" s="20">
        <v>72.19</v>
      </c>
      <c r="O23" s="31">
        <f t="shared" si="1"/>
        <v>83.3585</v>
      </c>
      <c r="P23" s="31"/>
      <c r="Q23" s="43"/>
    </row>
    <row r="24" s="2" customFormat="1" customHeight="1" spans="1:17">
      <c r="A24" s="2">
        <v>68</v>
      </c>
      <c r="B24" s="20">
        <v>22</v>
      </c>
      <c r="C24" s="21" t="s">
        <v>56</v>
      </c>
      <c r="D24" s="27" t="s">
        <v>215</v>
      </c>
      <c r="E24" s="23">
        <v>1319.9892</v>
      </c>
      <c r="F24" s="24" t="s">
        <v>193</v>
      </c>
      <c r="G24" s="20">
        <v>30</v>
      </c>
      <c r="H24" s="25">
        <v>2</v>
      </c>
      <c r="I24" s="20">
        <v>96</v>
      </c>
      <c r="J24" s="20"/>
      <c r="K24" s="20">
        <v>0</v>
      </c>
      <c r="L24" s="20">
        <f t="shared" si="0"/>
        <v>89.6</v>
      </c>
      <c r="M24" s="20">
        <v>60.3</v>
      </c>
      <c r="N24" s="20">
        <v>72.3</v>
      </c>
      <c r="O24" s="31">
        <f t="shared" si="1"/>
        <v>82.61</v>
      </c>
      <c r="P24" s="31"/>
      <c r="Q24" s="43"/>
    </row>
    <row r="25" s="2" customFormat="1" customHeight="1" spans="1:17">
      <c r="A25" s="2">
        <v>71</v>
      </c>
      <c r="B25" s="20">
        <v>23</v>
      </c>
      <c r="C25" s="21" t="s">
        <v>58</v>
      </c>
      <c r="D25" s="22" t="s">
        <v>216</v>
      </c>
      <c r="E25" s="23">
        <v>182.88</v>
      </c>
      <c r="F25" s="24" t="s">
        <v>210</v>
      </c>
      <c r="G25" s="20">
        <v>30</v>
      </c>
      <c r="H25" s="25">
        <v>2</v>
      </c>
      <c r="I25" s="20">
        <v>91</v>
      </c>
      <c r="J25" s="40"/>
      <c r="K25" s="40">
        <v>0</v>
      </c>
      <c r="L25" s="20">
        <f t="shared" si="0"/>
        <v>86.6</v>
      </c>
      <c r="M25" s="20">
        <v>72.5</v>
      </c>
      <c r="N25" s="20">
        <v>74</v>
      </c>
      <c r="O25" s="31">
        <f t="shared" si="1"/>
        <v>82.595</v>
      </c>
      <c r="P25" s="31"/>
      <c r="Q25" s="44"/>
    </row>
    <row r="26" s="2" customFormat="1" customHeight="1" spans="1:17">
      <c r="A26" s="2">
        <v>67</v>
      </c>
      <c r="B26" s="20">
        <v>24</v>
      </c>
      <c r="C26" s="21" t="s">
        <v>60</v>
      </c>
      <c r="D26" s="27" t="s">
        <v>217</v>
      </c>
      <c r="E26" s="23">
        <v>3624.9873</v>
      </c>
      <c r="F26" s="24" t="s">
        <v>218</v>
      </c>
      <c r="G26" s="20">
        <v>30</v>
      </c>
      <c r="H26" s="25">
        <v>2</v>
      </c>
      <c r="I26" s="20">
        <v>84</v>
      </c>
      <c r="J26" s="40"/>
      <c r="K26" s="40">
        <v>0</v>
      </c>
      <c r="L26" s="20">
        <f t="shared" si="0"/>
        <v>82.4</v>
      </c>
      <c r="M26" s="20">
        <v>88.14</v>
      </c>
      <c r="N26" s="20">
        <v>77.58</v>
      </c>
      <c r="O26" s="31">
        <f t="shared" si="1"/>
        <v>82.538</v>
      </c>
      <c r="P26" s="31"/>
      <c r="Q26" s="44"/>
    </row>
    <row r="27" s="2" customFormat="1" customHeight="1" spans="1:17">
      <c r="A27" s="2">
        <v>46</v>
      </c>
      <c r="B27" s="20">
        <v>25</v>
      </c>
      <c r="C27" s="21" t="s">
        <v>62</v>
      </c>
      <c r="D27" s="22" t="s">
        <v>219</v>
      </c>
      <c r="E27" s="23">
        <v>804.8374</v>
      </c>
      <c r="F27" s="24" t="s">
        <v>190</v>
      </c>
      <c r="G27" s="20">
        <v>30</v>
      </c>
      <c r="H27" s="25">
        <v>2</v>
      </c>
      <c r="I27" s="20">
        <v>91</v>
      </c>
      <c r="J27" s="20"/>
      <c r="K27" s="20">
        <v>0</v>
      </c>
      <c r="L27" s="20">
        <f t="shared" si="0"/>
        <v>86.6</v>
      </c>
      <c r="M27" s="20">
        <v>72.17</v>
      </c>
      <c r="N27" s="20">
        <v>73.1</v>
      </c>
      <c r="O27" s="31">
        <f t="shared" si="1"/>
        <v>82.4105</v>
      </c>
      <c r="P27" s="31"/>
      <c r="Q27" s="43"/>
    </row>
    <row r="28" s="2" customFormat="1" customHeight="1" spans="1:17">
      <c r="A28" s="2">
        <v>23</v>
      </c>
      <c r="B28" s="20">
        <v>26</v>
      </c>
      <c r="C28" s="21" t="s">
        <v>64</v>
      </c>
      <c r="D28" s="22" t="s">
        <v>220</v>
      </c>
      <c r="E28" s="23">
        <v>1105.8579</v>
      </c>
      <c r="F28" s="29" t="s">
        <v>193</v>
      </c>
      <c r="G28" s="20">
        <v>30</v>
      </c>
      <c r="H28" s="25">
        <v>2</v>
      </c>
      <c r="I28" s="20">
        <v>82</v>
      </c>
      <c r="J28" s="20"/>
      <c r="K28" s="20">
        <v>0</v>
      </c>
      <c r="L28" s="20">
        <f t="shared" si="0"/>
        <v>81.2</v>
      </c>
      <c r="M28" s="20">
        <v>87.08</v>
      </c>
      <c r="N28" s="20">
        <v>83.11</v>
      </c>
      <c r="O28" s="31">
        <f t="shared" si="1"/>
        <v>82.3685</v>
      </c>
      <c r="P28" s="31"/>
      <c r="Q28" s="43"/>
    </row>
    <row r="29" s="2" customFormat="1" customHeight="1" spans="1:17">
      <c r="A29" s="2">
        <v>21</v>
      </c>
      <c r="B29" s="20">
        <v>27</v>
      </c>
      <c r="C29" s="27" t="s">
        <v>66</v>
      </c>
      <c r="D29" s="22" t="s">
        <v>221</v>
      </c>
      <c r="E29" s="23">
        <v>327.7478</v>
      </c>
      <c r="F29" s="24" t="s">
        <v>193</v>
      </c>
      <c r="G29" s="20">
        <v>30</v>
      </c>
      <c r="H29" s="25">
        <v>2</v>
      </c>
      <c r="I29" s="20">
        <v>91</v>
      </c>
      <c r="J29" s="20"/>
      <c r="K29" s="20">
        <v>0</v>
      </c>
      <c r="L29" s="20">
        <f t="shared" si="0"/>
        <v>86.6</v>
      </c>
      <c r="M29" s="20">
        <v>72</v>
      </c>
      <c r="N29" s="20">
        <v>71.55</v>
      </c>
      <c r="O29" s="31">
        <f t="shared" si="1"/>
        <v>82.1525</v>
      </c>
      <c r="P29" s="31"/>
      <c r="Q29" s="43"/>
    </row>
    <row r="30" s="2" customFormat="1" customHeight="1" spans="1:17">
      <c r="A30" s="2">
        <v>15</v>
      </c>
      <c r="B30" s="20">
        <v>28</v>
      </c>
      <c r="C30" s="21" t="s">
        <v>68</v>
      </c>
      <c r="D30" s="22" t="s">
        <v>222</v>
      </c>
      <c r="E30" s="23">
        <v>1603.54</v>
      </c>
      <c r="F30" s="24" t="s">
        <v>190</v>
      </c>
      <c r="G30" s="20">
        <v>30</v>
      </c>
      <c r="H30" s="25">
        <v>2</v>
      </c>
      <c r="I30" s="20">
        <v>91</v>
      </c>
      <c r="J30" s="20"/>
      <c r="K30" s="20">
        <v>0</v>
      </c>
      <c r="L30" s="20">
        <f t="shared" si="0"/>
        <v>86.6</v>
      </c>
      <c r="M30" s="20">
        <v>72.11</v>
      </c>
      <c r="N30" s="20">
        <v>71.3</v>
      </c>
      <c r="O30" s="31">
        <f t="shared" si="1"/>
        <v>82.1315</v>
      </c>
      <c r="P30" s="31"/>
      <c r="Q30" s="43"/>
    </row>
    <row r="31" s="2" customFormat="1" customHeight="1" spans="1:17">
      <c r="A31" s="2">
        <v>16</v>
      </c>
      <c r="B31" s="20">
        <v>29</v>
      </c>
      <c r="C31" s="32" t="s">
        <v>70</v>
      </c>
      <c r="D31" s="22" t="s">
        <v>223</v>
      </c>
      <c r="E31" s="23">
        <v>1675.4415</v>
      </c>
      <c r="F31" s="24" t="s">
        <v>193</v>
      </c>
      <c r="G31" s="20">
        <v>30</v>
      </c>
      <c r="H31" s="25">
        <v>2</v>
      </c>
      <c r="I31" s="20">
        <v>91</v>
      </c>
      <c r="J31" s="20"/>
      <c r="K31" s="20">
        <v>0</v>
      </c>
      <c r="L31" s="20">
        <f t="shared" si="0"/>
        <v>86.6</v>
      </c>
      <c r="M31" s="20">
        <v>70.5</v>
      </c>
      <c r="N31" s="20">
        <v>72</v>
      </c>
      <c r="O31" s="31">
        <f t="shared" si="1"/>
        <v>81.995</v>
      </c>
      <c r="P31" s="31"/>
      <c r="Q31" s="43"/>
    </row>
    <row r="32" s="2" customFormat="1" customHeight="1" spans="1:17">
      <c r="A32" s="2">
        <v>32</v>
      </c>
      <c r="B32" s="20">
        <v>30</v>
      </c>
      <c r="C32" s="21" t="s">
        <v>72</v>
      </c>
      <c r="D32" s="27" t="s">
        <v>224</v>
      </c>
      <c r="E32" s="23">
        <v>1295.8789</v>
      </c>
      <c r="F32" s="24" t="s">
        <v>190</v>
      </c>
      <c r="G32" s="20">
        <v>30</v>
      </c>
      <c r="H32" s="25">
        <v>2</v>
      </c>
      <c r="I32" s="20">
        <v>89</v>
      </c>
      <c r="J32" s="20"/>
      <c r="K32" s="20">
        <v>0</v>
      </c>
      <c r="L32" s="20">
        <f t="shared" si="0"/>
        <v>85.4</v>
      </c>
      <c r="M32" s="20">
        <v>72</v>
      </c>
      <c r="N32" s="20">
        <v>73.19</v>
      </c>
      <c r="O32" s="31">
        <f t="shared" si="1"/>
        <v>81.5585</v>
      </c>
      <c r="P32" s="31"/>
      <c r="Q32" s="46"/>
    </row>
    <row r="33" s="1" customFormat="1" customHeight="1" spans="1:17">
      <c r="A33" s="2">
        <v>40</v>
      </c>
      <c r="B33" s="20">
        <v>31</v>
      </c>
      <c r="C33" s="21" t="s">
        <v>74</v>
      </c>
      <c r="D33" s="22" t="s">
        <v>225</v>
      </c>
      <c r="E33" s="23">
        <v>2244.352</v>
      </c>
      <c r="F33" s="24" t="s">
        <v>190</v>
      </c>
      <c r="G33" s="20">
        <v>30</v>
      </c>
      <c r="H33" s="25">
        <v>2</v>
      </c>
      <c r="I33" s="20">
        <v>93</v>
      </c>
      <c r="J33" s="20"/>
      <c r="K33" s="20">
        <v>0</v>
      </c>
      <c r="L33" s="20">
        <f t="shared" si="0"/>
        <v>87.8</v>
      </c>
      <c r="M33" s="20">
        <v>72</v>
      </c>
      <c r="N33" s="20">
        <v>60.5</v>
      </c>
      <c r="O33" s="31">
        <f t="shared" si="1"/>
        <v>81.335</v>
      </c>
      <c r="P33" s="31"/>
      <c r="Q33" s="43"/>
    </row>
    <row r="34" s="1" customFormat="1" customHeight="1" spans="1:17">
      <c r="A34" s="2">
        <v>57</v>
      </c>
      <c r="B34" s="20">
        <v>32</v>
      </c>
      <c r="C34" s="21" t="s">
        <v>76</v>
      </c>
      <c r="D34" s="22" t="s">
        <v>226</v>
      </c>
      <c r="E34" s="23">
        <v>9351.8831</v>
      </c>
      <c r="F34" s="24" t="s">
        <v>190</v>
      </c>
      <c r="G34" s="20">
        <v>30</v>
      </c>
      <c r="H34" s="25">
        <v>2</v>
      </c>
      <c r="I34" s="20">
        <v>88</v>
      </c>
      <c r="J34" s="41"/>
      <c r="K34" s="41">
        <v>0</v>
      </c>
      <c r="L34" s="20">
        <f t="shared" si="0"/>
        <v>84.8</v>
      </c>
      <c r="M34" s="20">
        <v>72</v>
      </c>
      <c r="N34" s="20">
        <v>70.8</v>
      </c>
      <c r="O34" s="31">
        <f t="shared" si="1"/>
        <v>80.78</v>
      </c>
      <c r="P34" s="31"/>
      <c r="Q34" s="45" t="s">
        <v>227</v>
      </c>
    </row>
    <row r="35" s="1" customFormat="1" customHeight="1" spans="1:17">
      <c r="A35" s="2">
        <v>75</v>
      </c>
      <c r="B35" s="20">
        <v>33</v>
      </c>
      <c r="C35" s="21" t="s">
        <v>78</v>
      </c>
      <c r="D35" s="22" t="s">
        <v>228</v>
      </c>
      <c r="E35" s="23">
        <v>1992.9766</v>
      </c>
      <c r="F35" s="24" t="s">
        <v>190</v>
      </c>
      <c r="G35" s="20">
        <v>30</v>
      </c>
      <c r="H35" s="25">
        <v>2</v>
      </c>
      <c r="I35" s="20">
        <v>88</v>
      </c>
      <c r="J35" s="20"/>
      <c r="K35" s="20">
        <v>0</v>
      </c>
      <c r="L35" s="20">
        <f t="shared" si="0"/>
        <v>84.8</v>
      </c>
      <c r="M35" s="20">
        <v>71.1</v>
      </c>
      <c r="N35" s="20">
        <v>71.1</v>
      </c>
      <c r="O35" s="31">
        <f t="shared" si="1"/>
        <v>80.69</v>
      </c>
      <c r="P35" s="31"/>
      <c r="Q35" s="43"/>
    </row>
    <row r="36" s="1" customFormat="1" customHeight="1" spans="1:17">
      <c r="A36" s="2">
        <v>42</v>
      </c>
      <c r="B36" s="20">
        <v>34</v>
      </c>
      <c r="C36" s="21" t="s">
        <v>80</v>
      </c>
      <c r="D36" s="27" t="s">
        <v>229</v>
      </c>
      <c r="E36" s="23">
        <v>1416.39</v>
      </c>
      <c r="F36" s="24" t="s">
        <v>193</v>
      </c>
      <c r="G36" s="20">
        <v>30</v>
      </c>
      <c r="H36" s="25">
        <v>2</v>
      </c>
      <c r="I36" s="20">
        <v>88</v>
      </c>
      <c r="J36" s="20"/>
      <c r="K36" s="20">
        <v>0</v>
      </c>
      <c r="L36" s="20">
        <f t="shared" si="0"/>
        <v>84.8</v>
      </c>
      <c r="M36" s="20">
        <v>70.5</v>
      </c>
      <c r="N36" s="20">
        <v>71.1</v>
      </c>
      <c r="O36" s="31">
        <f t="shared" si="1"/>
        <v>80.6</v>
      </c>
      <c r="P36" s="31"/>
      <c r="Q36" s="43"/>
    </row>
    <row r="37" s="3" customFormat="1" customHeight="1" spans="1:17">
      <c r="A37" s="2">
        <v>29</v>
      </c>
      <c r="B37" s="20">
        <v>35</v>
      </c>
      <c r="C37" s="21" t="s">
        <v>82</v>
      </c>
      <c r="D37" s="24" t="s">
        <v>230</v>
      </c>
      <c r="E37" s="23">
        <v>568.9976</v>
      </c>
      <c r="F37" s="29" t="s">
        <v>193</v>
      </c>
      <c r="G37" s="20">
        <v>30</v>
      </c>
      <c r="H37" s="30">
        <v>2</v>
      </c>
      <c r="I37" s="20">
        <v>85</v>
      </c>
      <c r="J37" s="20"/>
      <c r="K37" s="20">
        <v>0</v>
      </c>
      <c r="L37" s="20">
        <f t="shared" si="0"/>
        <v>83</v>
      </c>
      <c r="M37" s="20">
        <v>78.44</v>
      </c>
      <c r="N37" s="20">
        <v>70.9</v>
      </c>
      <c r="O37" s="31">
        <f t="shared" si="1"/>
        <v>80.501</v>
      </c>
      <c r="P37" s="31"/>
      <c r="Q37" s="43"/>
    </row>
    <row r="38" s="2" customFormat="1" customHeight="1" spans="1:17">
      <c r="A38" s="2">
        <v>28</v>
      </c>
      <c r="B38" s="20">
        <v>36</v>
      </c>
      <c r="C38" s="33" t="s">
        <v>84</v>
      </c>
      <c r="D38" s="22" t="s">
        <v>231</v>
      </c>
      <c r="E38" s="23">
        <v>507.7243</v>
      </c>
      <c r="F38" s="24" t="s">
        <v>190</v>
      </c>
      <c r="G38" s="20">
        <v>30</v>
      </c>
      <c r="H38" s="25">
        <v>2</v>
      </c>
      <c r="I38" s="20">
        <v>87</v>
      </c>
      <c r="J38" s="20"/>
      <c r="K38" s="20">
        <v>0</v>
      </c>
      <c r="L38" s="20">
        <f t="shared" si="0"/>
        <v>84.2</v>
      </c>
      <c r="M38" s="20">
        <v>72</v>
      </c>
      <c r="N38" s="20">
        <v>70.5</v>
      </c>
      <c r="O38" s="31">
        <f t="shared" si="1"/>
        <v>80.315</v>
      </c>
      <c r="P38" s="31"/>
      <c r="Q38" s="43"/>
    </row>
    <row r="39" s="2" customFormat="1" customHeight="1" spans="1:17">
      <c r="A39" s="2">
        <v>31</v>
      </c>
      <c r="B39" s="20">
        <v>37</v>
      </c>
      <c r="C39" s="21" t="s">
        <v>86</v>
      </c>
      <c r="D39" s="22" t="s">
        <v>232</v>
      </c>
      <c r="E39" s="23">
        <v>756.5635</v>
      </c>
      <c r="F39" s="24" t="s">
        <v>190</v>
      </c>
      <c r="G39" s="20">
        <v>30</v>
      </c>
      <c r="H39" s="25">
        <v>2</v>
      </c>
      <c r="I39" s="20">
        <v>90</v>
      </c>
      <c r="J39" s="20"/>
      <c r="K39" s="20">
        <v>0</v>
      </c>
      <c r="L39" s="20">
        <f t="shared" si="0"/>
        <v>86</v>
      </c>
      <c r="M39" s="20">
        <v>61.5</v>
      </c>
      <c r="N39" s="20">
        <v>72</v>
      </c>
      <c r="O39" s="31">
        <f t="shared" si="1"/>
        <v>80.225</v>
      </c>
      <c r="P39" s="31"/>
      <c r="Q39" s="43"/>
    </row>
    <row r="40" s="2" customFormat="1" customHeight="1" spans="1:17">
      <c r="A40" s="2">
        <v>54</v>
      </c>
      <c r="B40" s="20">
        <v>38</v>
      </c>
      <c r="C40" s="21" t="s">
        <v>88</v>
      </c>
      <c r="D40" s="22" t="s">
        <v>233</v>
      </c>
      <c r="E40" s="23">
        <v>1413.0425</v>
      </c>
      <c r="F40" s="24" t="s">
        <v>193</v>
      </c>
      <c r="G40" s="20">
        <v>30</v>
      </c>
      <c r="H40" s="25">
        <v>2</v>
      </c>
      <c r="I40" s="20">
        <v>82</v>
      </c>
      <c r="J40" s="20"/>
      <c r="K40" s="20">
        <v>0</v>
      </c>
      <c r="L40" s="20">
        <f t="shared" si="0"/>
        <v>81.2</v>
      </c>
      <c r="M40" s="20">
        <v>82.53</v>
      </c>
      <c r="N40" s="20">
        <v>73.36</v>
      </c>
      <c r="O40" s="31">
        <f t="shared" si="1"/>
        <v>80.2235</v>
      </c>
      <c r="P40" s="31"/>
      <c r="Q40" s="43"/>
    </row>
    <row r="41" s="2" customFormat="1" customHeight="1" spans="1:17">
      <c r="A41" s="2">
        <v>8</v>
      </c>
      <c r="B41" s="20">
        <v>39</v>
      </c>
      <c r="C41" s="21" t="s">
        <v>90</v>
      </c>
      <c r="D41" s="24" t="s">
        <v>234</v>
      </c>
      <c r="E41" s="23">
        <v>705</v>
      </c>
      <c r="F41" s="24" t="s">
        <v>190</v>
      </c>
      <c r="G41" s="20">
        <v>30</v>
      </c>
      <c r="H41" s="30">
        <v>2</v>
      </c>
      <c r="I41" s="20">
        <v>87</v>
      </c>
      <c r="J41" s="40"/>
      <c r="K41" s="40">
        <v>0</v>
      </c>
      <c r="L41" s="20">
        <f t="shared" si="0"/>
        <v>84.2</v>
      </c>
      <c r="M41" s="20">
        <v>70.1</v>
      </c>
      <c r="N41" s="20">
        <v>71.6</v>
      </c>
      <c r="O41" s="31">
        <f t="shared" si="1"/>
        <v>80.195</v>
      </c>
      <c r="P41" s="31"/>
      <c r="Q41" s="44"/>
    </row>
    <row r="42" s="2" customFormat="1" ht="67" customHeight="1" spans="2:17">
      <c r="B42" s="20">
        <v>40</v>
      </c>
      <c r="C42" s="21" t="s">
        <v>92</v>
      </c>
      <c r="D42" s="22" t="s">
        <v>235</v>
      </c>
      <c r="E42" s="23">
        <v>3698.8022</v>
      </c>
      <c r="F42" s="24" t="s">
        <v>190</v>
      </c>
      <c r="G42" s="20">
        <v>30</v>
      </c>
      <c r="H42" s="25">
        <v>2</v>
      </c>
      <c r="I42" s="20">
        <v>91</v>
      </c>
      <c r="J42" s="40"/>
      <c r="K42" s="40">
        <v>-3</v>
      </c>
      <c r="L42" s="20">
        <f t="shared" si="0"/>
        <v>83.6</v>
      </c>
      <c r="M42" s="20">
        <v>72.9</v>
      </c>
      <c r="N42" s="20">
        <v>71.4</v>
      </c>
      <c r="O42" s="31">
        <f t="shared" si="1"/>
        <v>80.165</v>
      </c>
      <c r="P42" s="31"/>
      <c r="Q42" s="47" t="s">
        <v>236</v>
      </c>
    </row>
    <row r="43" s="2" customFormat="1" customHeight="1" spans="1:17">
      <c r="A43" s="2">
        <v>36</v>
      </c>
      <c r="B43" s="20">
        <v>41</v>
      </c>
      <c r="C43" s="27" t="s">
        <v>94</v>
      </c>
      <c r="D43" s="27" t="s">
        <v>237</v>
      </c>
      <c r="E43" s="23">
        <v>2186.3571</v>
      </c>
      <c r="F43" s="24" t="s">
        <v>190</v>
      </c>
      <c r="G43" s="20">
        <v>30</v>
      </c>
      <c r="H43" s="25">
        <v>2</v>
      </c>
      <c r="I43" s="20">
        <v>86</v>
      </c>
      <c r="J43" s="20"/>
      <c r="K43" s="20">
        <v>0</v>
      </c>
      <c r="L43" s="20">
        <f t="shared" si="0"/>
        <v>83.6</v>
      </c>
      <c r="M43" s="20">
        <v>72</v>
      </c>
      <c r="N43" s="20">
        <v>72.2</v>
      </c>
      <c r="O43" s="31">
        <f t="shared" si="1"/>
        <v>80.15</v>
      </c>
      <c r="P43" s="31"/>
      <c r="Q43" s="43"/>
    </row>
    <row r="44" s="2" customFormat="1" ht="77" customHeight="1" spans="1:17">
      <c r="A44" s="2">
        <v>37</v>
      </c>
      <c r="B44" s="20">
        <v>42</v>
      </c>
      <c r="C44" s="21" t="s">
        <v>96</v>
      </c>
      <c r="D44" s="22" t="s">
        <v>238</v>
      </c>
      <c r="E44" s="23">
        <v>902.0565</v>
      </c>
      <c r="F44" s="24" t="s">
        <v>190</v>
      </c>
      <c r="G44" s="20">
        <v>30</v>
      </c>
      <c r="H44" s="31">
        <v>4.92</v>
      </c>
      <c r="I44" s="20">
        <v>87</v>
      </c>
      <c r="J44" s="20"/>
      <c r="K44" s="20">
        <v>-3</v>
      </c>
      <c r="L44" s="20">
        <f t="shared" si="0"/>
        <v>84.12</v>
      </c>
      <c r="M44" s="20">
        <v>70.5</v>
      </c>
      <c r="N44" s="20">
        <v>70.5</v>
      </c>
      <c r="O44" s="31">
        <f t="shared" si="1"/>
        <v>80.034</v>
      </c>
      <c r="P44" s="31"/>
      <c r="Q44" s="45" t="s">
        <v>239</v>
      </c>
    </row>
    <row r="45" s="2" customFormat="1" customHeight="1" spans="1:17">
      <c r="A45" s="2">
        <v>53</v>
      </c>
      <c r="B45" s="20">
        <v>43</v>
      </c>
      <c r="C45" s="21" t="s">
        <v>98</v>
      </c>
      <c r="D45" s="22" t="s">
        <v>240</v>
      </c>
      <c r="E45" s="23">
        <v>361.177</v>
      </c>
      <c r="F45" s="24" t="s">
        <v>193</v>
      </c>
      <c r="G45" s="20">
        <v>30</v>
      </c>
      <c r="H45" s="25">
        <v>2</v>
      </c>
      <c r="I45" s="20">
        <v>85</v>
      </c>
      <c r="J45" s="20"/>
      <c r="K45" s="20">
        <v>0</v>
      </c>
      <c r="L45" s="20">
        <f t="shared" si="0"/>
        <v>83</v>
      </c>
      <c r="M45" s="20">
        <v>72.7</v>
      </c>
      <c r="N45" s="20">
        <v>72.7</v>
      </c>
      <c r="O45" s="31">
        <f t="shared" si="1"/>
        <v>79.91</v>
      </c>
      <c r="P45" s="31"/>
      <c r="Q45" s="43"/>
    </row>
    <row r="46" s="2" customFormat="1" ht="74" customHeight="1" spans="1:17">
      <c r="A46" s="2">
        <v>50</v>
      </c>
      <c r="B46" s="20">
        <v>44</v>
      </c>
      <c r="C46" s="21" t="s">
        <v>100</v>
      </c>
      <c r="D46" s="22" t="s">
        <v>241</v>
      </c>
      <c r="E46" s="23">
        <v>314.19</v>
      </c>
      <c r="F46" s="24" t="s">
        <v>193</v>
      </c>
      <c r="G46" s="20">
        <v>30</v>
      </c>
      <c r="H46" s="25">
        <v>2</v>
      </c>
      <c r="I46" s="20">
        <v>86</v>
      </c>
      <c r="J46" s="20"/>
      <c r="K46" s="20">
        <v>-2</v>
      </c>
      <c r="L46" s="20">
        <f t="shared" si="0"/>
        <v>81.6</v>
      </c>
      <c r="M46" s="20">
        <v>72.1</v>
      </c>
      <c r="N46" s="20">
        <v>72.4</v>
      </c>
      <c r="O46" s="31">
        <f t="shared" si="1"/>
        <v>78.795</v>
      </c>
      <c r="P46" s="31"/>
      <c r="Q46" s="45" t="s">
        <v>242</v>
      </c>
    </row>
    <row r="47" s="2" customFormat="1" customHeight="1" spans="1:17">
      <c r="A47" s="2">
        <v>38</v>
      </c>
      <c r="B47" s="20">
        <v>45</v>
      </c>
      <c r="C47" s="21" t="s">
        <v>102</v>
      </c>
      <c r="D47" s="22" t="s">
        <v>243</v>
      </c>
      <c r="E47" s="23">
        <v>619.8244</v>
      </c>
      <c r="F47" s="24" t="s">
        <v>193</v>
      </c>
      <c r="G47" s="20">
        <v>30</v>
      </c>
      <c r="H47" s="25">
        <v>2</v>
      </c>
      <c r="I47" s="20">
        <v>91</v>
      </c>
      <c r="J47" s="20"/>
      <c r="K47" s="20">
        <v>0</v>
      </c>
      <c r="L47" s="20">
        <f t="shared" si="0"/>
        <v>86.6</v>
      </c>
      <c r="M47" s="20">
        <v>60</v>
      </c>
      <c r="N47" s="20">
        <v>60.6</v>
      </c>
      <c r="O47" s="31">
        <f t="shared" si="1"/>
        <v>78.71</v>
      </c>
      <c r="P47" s="31"/>
      <c r="Q47" s="43"/>
    </row>
    <row r="48" s="2" customFormat="1" customHeight="1" spans="1:17">
      <c r="A48" s="2">
        <v>35</v>
      </c>
      <c r="B48" s="20">
        <v>46</v>
      </c>
      <c r="C48" s="21" t="s">
        <v>104</v>
      </c>
      <c r="D48" s="22" t="s">
        <v>244</v>
      </c>
      <c r="E48" s="23">
        <v>2343.07</v>
      </c>
      <c r="F48" s="29" t="s">
        <v>193</v>
      </c>
      <c r="G48" s="20">
        <v>30</v>
      </c>
      <c r="H48" s="25">
        <v>2</v>
      </c>
      <c r="I48" s="20">
        <v>88</v>
      </c>
      <c r="J48" s="20"/>
      <c r="K48" s="20">
        <v>-3</v>
      </c>
      <c r="L48" s="20">
        <f t="shared" si="0"/>
        <v>81.8</v>
      </c>
      <c r="M48" s="20">
        <v>71</v>
      </c>
      <c r="N48" s="20">
        <v>71</v>
      </c>
      <c r="O48" s="31">
        <f t="shared" si="1"/>
        <v>78.56</v>
      </c>
      <c r="P48" s="31"/>
      <c r="Q48" s="43"/>
    </row>
    <row r="49" s="2" customFormat="1" customHeight="1" spans="1:17">
      <c r="A49" s="2">
        <v>14</v>
      </c>
      <c r="B49" s="20">
        <v>47</v>
      </c>
      <c r="C49" s="21" t="s">
        <v>106</v>
      </c>
      <c r="D49" s="22" t="s">
        <v>245</v>
      </c>
      <c r="E49" s="23">
        <v>1214.9055</v>
      </c>
      <c r="F49" s="24" t="s">
        <v>190</v>
      </c>
      <c r="G49" s="20">
        <v>30</v>
      </c>
      <c r="H49" s="25">
        <v>2</v>
      </c>
      <c r="I49" s="20">
        <v>83</v>
      </c>
      <c r="J49" s="20"/>
      <c r="K49" s="20">
        <v>0</v>
      </c>
      <c r="L49" s="20">
        <f t="shared" si="0"/>
        <v>81.8</v>
      </c>
      <c r="M49" s="20">
        <v>70.5</v>
      </c>
      <c r="N49" s="20">
        <v>70.5</v>
      </c>
      <c r="O49" s="31">
        <f t="shared" si="1"/>
        <v>78.41</v>
      </c>
      <c r="P49" s="31"/>
      <c r="Q49" s="43"/>
    </row>
    <row r="50" s="2" customFormat="1" customHeight="1" spans="1:17">
      <c r="A50" s="2">
        <v>12</v>
      </c>
      <c r="B50" s="20">
        <v>48</v>
      </c>
      <c r="C50" s="21" t="s">
        <v>108</v>
      </c>
      <c r="D50" s="22" t="s">
        <v>246</v>
      </c>
      <c r="E50" s="23">
        <v>1950.4921</v>
      </c>
      <c r="F50" s="24" t="s">
        <v>193</v>
      </c>
      <c r="G50" s="20">
        <v>30</v>
      </c>
      <c r="H50" s="25">
        <v>2</v>
      </c>
      <c r="I50" s="20">
        <v>82</v>
      </c>
      <c r="J50" s="20"/>
      <c r="K50" s="20">
        <v>0</v>
      </c>
      <c r="L50" s="20">
        <f t="shared" si="0"/>
        <v>81.2</v>
      </c>
      <c r="M50" s="20">
        <v>72.5</v>
      </c>
      <c r="N50" s="20">
        <v>71</v>
      </c>
      <c r="O50" s="31">
        <f t="shared" si="1"/>
        <v>78.365</v>
      </c>
      <c r="P50" s="31"/>
      <c r="Q50" s="43"/>
    </row>
    <row r="51" s="2" customFormat="1" customHeight="1" spans="1:17">
      <c r="A51" s="2">
        <v>10</v>
      </c>
      <c r="B51" s="20">
        <v>49</v>
      </c>
      <c r="C51" s="21" t="s">
        <v>110</v>
      </c>
      <c r="D51" s="22" t="s">
        <v>247</v>
      </c>
      <c r="E51" s="23">
        <v>1883.3164</v>
      </c>
      <c r="F51" s="24" t="s">
        <v>193</v>
      </c>
      <c r="G51" s="20">
        <v>30</v>
      </c>
      <c r="H51" s="25">
        <v>2</v>
      </c>
      <c r="I51" s="20">
        <v>83</v>
      </c>
      <c r="J51" s="41"/>
      <c r="K51" s="41">
        <v>0</v>
      </c>
      <c r="L51" s="20">
        <f t="shared" si="0"/>
        <v>81.8</v>
      </c>
      <c r="M51" s="20">
        <v>70.8</v>
      </c>
      <c r="N51" s="20">
        <v>69.5</v>
      </c>
      <c r="O51" s="31">
        <f t="shared" si="1"/>
        <v>78.305</v>
      </c>
      <c r="P51" s="31"/>
      <c r="Q51" s="46"/>
    </row>
    <row r="52" s="2" customFormat="1" customHeight="1" spans="1:17">
      <c r="A52" s="2">
        <v>30</v>
      </c>
      <c r="B52" s="20">
        <v>50</v>
      </c>
      <c r="C52" s="21" t="s">
        <v>112</v>
      </c>
      <c r="D52" s="22" t="s">
        <v>248</v>
      </c>
      <c r="E52" s="23">
        <v>511.4499</v>
      </c>
      <c r="F52" s="24" t="s">
        <v>193</v>
      </c>
      <c r="G52" s="20">
        <v>30</v>
      </c>
      <c r="H52" s="25">
        <v>2</v>
      </c>
      <c r="I52" s="20">
        <v>90</v>
      </c>
      <c r="J52" s="20"/>
      <c r="K52" s="20">
        <v>0</v>
      </c>
      <c r="L52" s="20">
        <f t="shared" si="0"/>
        <v>86</v>
      </c>
      <c r="M52" s="20">
        <v>60</v>
      </c>
      <c r="N52" s="20">
        <v>60</v>
      </c>
      <c r="O52" s="31">
        <f t="shared" si="1"/>
        <v>78.2</v>
      </c>
      <c r="P52" s="31"/>
      <c r="Q52" s="43"/>
    </row>
    <row r="53" s="2" customFormat="1" customHeight="1" spans="1:17">
      <c r="A53" s="2">
        <v>39</v>
      </c>
      <c r="B53" s="20">
        <v>51</v>
      </c>
      <c r="C53" s="21" t="s">
        <v>114</v>
      </c>
      <c r="D53" s="27" t="s">
        <v>249</v>
      </c>
      <c r="E53" s="23">
        <v>256.5975</v>
      </c>
      <c r="F53" s="24" t="s">
        <v>190</v>
      </c>
      <c r="G53" s="20">
        <v>30</v>
      </c>
      <c r="H53" s="25">
        <v>2</v>
      </c>
      <c r="I53" s="20">
        <v>86</v>
      </c>
      <c r="J53" s="20"/>
      <c r="K53" s="20">
        <v>0</v>
      </c>
      <c r="L53" s="20">
        <f t="shared" si="0"/>
        <v>83.6</v>
      </c>
      <c r="M53" s="20">
        <v>60</v>
      </c>
      <c r="N53" s="20">
        <v>71.1</v>
      </c>
      <c r="O53" s="31">
        <f t="shared" si="1"/>
        <v>78.185</v>
      </c>
      <c r="P53" s="31"/>
      <c r="Q53" s="43" t="s">
        <v>15</v>
      </c>
    </row>
    <row r="54" s="2" customFormat="1" ht="69" customHeight="1" spans="2:17">
      <c r="B54" s="20">
        <v>52</v>
      </c>
      <c r="C54" s="21" t="s">
        <v>116</v>
      </c>
      <c r="D54" s="22" t="s">
        <v>250</v>
      </c>
      <c r="E54" s="23">
        <v>2290.3655</v>
      </c>
      <c r="F54" s="24" t="s">
        <v>193</v>
      </c>
      <c r="G54" s="20">
        <v>30</v>
      </c>
      <c r="H54" s="25">
        <v>2</v>
      </c>
      <c r="I54" s="20">
        <v>91</v>
      </c>
      <c r="J54" s="20"/>
      <c r="K54" s="20">
        <v>-3</v>
      </c>
      <c r="L54" s="20">
        <f t="shared" si="0"/>
        <v>83.6</v>
      </c>
      <c r="M54" s="20">
        <v>70.5</v>
      </c>
      <c r="N54" s="20">
        <v>60</v>
      </c>
      <c r="O54" s="31">
        <f t="shared" si="1"/>
        <v>78.095</v>
      </c>
      <c r="P54" s="31"/>
      <c r="Q54" s="45" t="s">
        <v>251</v>
      </c>
    </row>
    <row r="55" s="2" customFormat="1" customHeight="1" spans="1:17">
      <c r="A55" s="2">
        <v>49</v>
      </c>
      <c r="B55" s="20">
        <v>53</v>
      </c>
      <c r="C55" s="21" t="s">
        <v>118</v>
      </c>
      <c r="D55" s="22" t="s">
        <v>252</v>
      </c>
      <c r="E55" s="23">
        <v>751.3953</v>
      </c>
      <c r="F55" s="24" t="s">
        <v>193</v>
      </c>
      <c r="G55" s="20">
        <v>30</v>
      </c>
      <c r="H55" s="25">
        <v>2</v>
      </c>
      <c r="I55" s="20">
        <v>91</v>
      </c>
      <c r="J55" s="20"/>
      <c r="K55" s="20">
        <v>-1</v>
      </c>
      <c r="L55" s="20">
        <f t="shared" si="0"/>
        <v>85.6</v>
      </c>
      <c r="M55" s="20">
        <v>60</v>
      </c>
      <c r="N55" s="20">
        <v>60</v>
      </c>
      <c r="O55" s="31">
        <f t="shared" si="1"/>
        <v>77.92</v>
      </c>
      <c r="P55" s="31"/>
      <c r="Q55" s="43"/>
    </row>
    <row r="56" s="2" customFormat="1" customHeight="1" spans="1:17">
      <c r="A56" s="2">
        <v>61</v>
      </c>
      <c r="B56" s="20">
        <v>54</v>
      </c>
      <c r="C56" s="21" t="s">
        <v>120</v>
      </c>
      <c r="D56" s="27" t="s">
        <v>253</v>
      </c>
      <c r="E56" s="23">
        <v>332.8547</v>
      </c>
      <c r="F56" s="24" t="s">
        <v>193</v>
      </c>
      <c r="G56" s="20">
        <v>30</v>
      </c>
      <c r="H56" s="25">
        <v>2</v>
      </c>
      <c r="I56" s="20">
        <v>81</v>
      </c>
      <c r="J56" s="40"/>
      <c r="K56" s="40">
        <v>0</v>
      </c>
      <c r="L56" s="20">
        <f t="shared" si="0"/>
        <v>80.6</v>
      </c>
      <c r="M56" s="20">
        <v>71.3</v>
      </c>
      <c r="N56" s="20">
        <v>71.3</v>
      </c>
      <c r="O56" s="31">
        <f t="shared" si="1"/>
        <v>77.81</v>
      </c>
      <c r="P56" s="31"/>
      <c r="Q56" s="44" t="s">
        <v>15</v>
      </c>
    </row>
    <row r="57" s="2" customFormat="1" customHeight="1" spans="1:17">
      <c r="A57" s="2">
        <v>64</v>
      </c>
      <c r="B57" s="20">
        <v>55</v>
      </c>
      <c r="C57" s="21" t="s">
        <v>122</v>
      </c>
      <c r="D57" s="22" t="s">
        <v>254</v>
      </c>
      <c r="E57" s="23">
        <v>2963.1102</v>
      </c>
      <c r="F57" s="24" t="s">
        <v>193</v>
      </c>
      <c r="G57" s="20">
        <v>30</v>
      </c>
      <c r="H57" s="25">
        <v>2</v>
      </c>
      <c r="I57" s="20">
        <v>85</v>
      </c>
      <c r="J57" s="20"/>
      <c r="K57" s="20">
        <v>0</v>
      </c>
      <c r="L57" s="20">
        <f t="shared" si="0"/>
        <v>83</v>
      </c>
      <c r="M57" s="20">
        <v>70.5</v>
      </c>
      <c r="N57" s="20">
        <v>60</v>
      </c>
      <c r="O57" s="31">
        <f t="shared" si="1"/>
        <v>77.675</v>
      </c>
      <c r="P57" s="31"/>
      <c r="Q57" s="43"/>
    </row>
    <row r="58" s="2" customFormat="1" customHeight="1" spans="1:17">
      <c r="A58" s="2">
        <v>65</v>
      </c>
      <c r="B58" s="20">
        <v>56</v>
      </c>
      <c r="C58" s="21" t="s">
        <v>124</v>
      </c>
      <c r="D58" s="22" t="s">
        <v>255</v>
      </c>
      <c r="E58" s="23">
        <v>588.1148</v>
      </c>
      <c r="F58" s="24" t="s">
        <v>190</v>
      </c>
      <c r="G58" s="20">
        <v>30</v>
      </c>
      <c r="H58" s="25">
        <v>2</v>
      </c>
      <c r="I58" s="20">
        <v>88</v>
      </c>
      <c r="J58" s="20"/>
      <c r="K58" s="20">
        <v>0</v>
      </c>
      <c r="L58" s="20">
        <f t="shared" si="0"/>
        <v>84.8</v>
      </c>
      <c r="M58" s="20">
        <v>60</v>
      </c>
      <c r="N58" s="20">
        <v>61.7</v>
      </c>
      <c r="O58" s="31">
        <f t="shared" si="1"/>
        <v>77.615</v>
      </c>
      <c r="P58" s="31"/>
      <c r="Q58" s="43"/>
    </row>
    <row r="59" s="2" customFormat="1" customHeight="1" spans="1:17">
      <c r="A59" s="2">
        <v>74</v>
      </c>
      <c r="B59" s="20">
        <v>57</v>
      </c>
      <c r="C59" s="21" t="s">
        <v>126</v>
      </c>
      <c r="D59" s="22" t="s">
        <v>256</v>
      </c>
      <c r="E59" s="23">
        <v>405.1162</v>
      </c>
      <c r="F59" s="24" t="s">
        <v>193</v>
      </c>
      <c r="G59" s="20">
        <v>30</v>
      </c>
      <c r="H59" s="25">
        <v>2</v>
      </c>
      <c r="I59" s="20">
        <v>82</v>
      </c>
      <c r="J59" s="20"/>
      <c r="K59" s="20">
        <v>0</v>
      </c>
      <c r="L59" s="20">
        <f t="shared" si="0"/>
        <v>81.2</v>
      </c>
      <c r="M59" s="20">
        <v>60</v>
      </c>
      <c r="N59" s="20">
        <v>72</v>
      </c>
      <c r="O59" s="31">
        <f t="shared" si="1"/>
        <v>76.64</v>
      </c>
      <c r="P59" s="31"/>
      <c r="Q59" s="43"/>
    </row>
    <row r="60" s="2" customFormat="1" customHeight="1" spans="1:17">
      <c r="A60" s="2">
        <v>60</v>
      </c>
      <c r="B60" s="20">
        <v>58</v>
      </c>
      <c r="C60" s="21" t="s">
        <v>128</v>
      </c>
      <c r="D60" s="22" t="s">
        <v>257</v>
      </c>
      <c r="E60" s="23">
        <v>90.21</v>
      </c>
      <c r="F60" s="24" t="s">
        <v>258</v>
      </c>
      <c r="G60" s="20">
        <v>30</v>
      </c>
      <c r="H60" s="25">
        <v>2</v>
      </c>
      <c r="I60" s="20">
        <v>81</v>
      </c>
      <c r="J60" s="20"/>
      <c r="K60" s="20">
        <v>0</v>
      </c>
      <c r="L60" s="20">
        <f t="shared" si="0"/>
        <v>80.6</v>
      </c>
      <c r="M60" s="20">
        <v>72</v>
      </c>
      <c r="N60" s="20">
        <v>60</v>
      </c>
      <c r="O60" s="31">
        <f t="shared" si="1"/>
        <v>76.22</v>
      </c>
      <c r="P60" s="31"/>
      <c r="Q60" s="43"/>
    </row>
    <row r="61" s="2" customFormat="1" customHeight="1" spans="1:17">
      <c r="A61" s="2">
        <v>58</v>
      </c>
      <c r="B61" s="20">
        <v>59</v>
      </c>
      <c r="C61" s="21" t="s">
        <v>130</v>
      </c>
      <c r="D61" s="22" t="s">
        <v>259</v>
      </c>
      <c r="E61" s="23">
        <v>444.5013</v>
      </c>
      <c r="F61" s="24" t="s">
        <v>193</v>
      </c>
      <c r="G61" s="20">
        <v>30</v>
      </c>
      <c r="H61" s="25">
        <v>2</v>
      </c>
      <c r="I61" s="20">
        <v>81</v>
      </c>
      <c r="J61" s="20"/>
      <c r="K61" s="20">
        <v>0</v>
      </c>
      <c r="L61" s="20">
        <f t="shared" si="0"/>
        <v>80.6</v>
      </c>
      <c r="M61" s="20">
        <v>60</v>
      </c>
      <c r="N61" s="20">
        <v>70.5</v>
      </c>
      <c r="O61" s="31">
        <f t="shared" si="1"/>
        <v>75.995</v>
      </c>
      <c r="P61" s="31"/>
      <c r="Q61" s="43"/>
    </row>
    <row r="62" s="2" customFormat="1" customHeight="1" spans="1:17">
      <c r="A62" s="2">
        <v>56</v>
      </c>
      <c r="B62" s="20">
        <v>60</v>
      </c>
      <c r="C62" s="21" t="s">
        <v>132</v>
      </c>
      <c r="D62" s="27" t="s">
        <v>260</v>
      </c>
      <c r="E62" s="28">
        <v>1268.7268</v>
      </c>
      <c r="F62" s="29" t="s">
        <v>193</v>
      </c>
      <c r="G62" s="20">
        <v>30</v>
      </c>
      <c r="H62" s="25">
        <v>2</v>
      </c>
      <c r="I62" s="20">
        <v>84</v>
      </c>
      <c r="J62" s="20"/>
      <c r="K62" s="20">
        <v>0</v>
      </c>
      <c r="L62" s="20">
        <f t="shared" si="0"/>
        <v>82.4</v>
      </c>
      <c r="M62" s="20">
        <v>60.4</v>
      </c>
      <c r="N62" s="20">
        <v>60.4</v>
      </c>
      <c r="O62" s="31">
        <f t="shared" si="1"/>
        <v>75.8</v>
      </c>
      <c r="P62" s="31"/>
      <c r="Q62" s="43"/>
    </row>
    <row r="63" s="2" customFormat="1" customHeight="1" spans="1:17">
      <c r="A63" s="2">
        <v>48</v>
      </c>
      <c r="B63" s="20">
        <v>61</v>
      </c>
      <c r="C63" s="21" t="s">
        <v>134</v>
      </c>
      <c r="D63" s="27" t="s">
        <v>261</v>
      </c>
      <c r="E63" s="23">
        <v>2073.4714</v>
      </c>
      <c r="F63" s="24" t="s">
        <v>193</v>
      </c>
      <c r="G63" s="20">
        <v>30</v>
      </c>
      <c r="H63" s="25">
        <v>2</v>
      </c>
      <c r="I63" s="20">
        <v>80</v>
      </c>
      <c r="J63" s="41"/>
      <c r="K63" s="41">
        <v>0</v>
      </c>
      <c r="L63" s="20">
        <f t="shared" si="0"/>
        <v>80</v>
      </c>
      <c r="M63" s="20">
        <v>72</v>
      </c>
      <c r="N63" s="20">
        <v>60</v>
      </c>
      <c r="O63" s="31">
        <f t="shared" si="1"/>
        <v>75.8</v>
      </c>
      <c r="P63" s="31"/>
      <c r="Q63" s="46"/>
    </row>
    <row r="64" s="2" customFormat="1" customHeight="1" spans="1:17">
      <c r="A64" s="2">
        <v>34</v>
      </c>
      <c r="B64" s="20">
        <v>62</v>
      </c>
      <c r="C64" s="34" t="s">
        <v>136</v>
      </c>
      <c r="D64" s="22" t="s">
        <v>262</v>
      </c>
      <c r="E64" s="23">
        <v>249.48</v>
      </c>
      <c r="F64" s="24" t="s">
        <v>210</v>
      </c>
      <c r="G64" s="20">
        <v>30</v>
      </c>
      <c r="H64" s="25">
        <v>2</v>
      </c>
      <c r="I64" s="20">
        <v>84</v>
      </c>
      <c r="J64" s="20"/>
      <c r="K64" s="20">
        <v>0</v>
      </c>
      <c r="L64" s="20">
        <f t="shared" si="0"/>
        <v>82.4</v>
      </c>
      <c r="M64" s="20">
        <v>60</v>
      </c>
      <c r="N64" s="20">
        <v>60.1</v>
      </c>
      <c r="O64" s="31">
        <f t="shared" si="1"/>
        <v>75.695</v>
      </c>
      <c r="P64" s="31"/>
      <c r="Q64" s="43"/>
    </row>
    <row r="65" s="2" customFormat="1" customHeight="1" spans="1:17">
      <c r="A65" s="2">
        <v>62</v>
      </c>
      <c r="B65" s="20">
        <v>63</v>
      </c>
      <c r="C65" s="21" t="s">
        <v>138</v>
      </c>
      <c r="D65" s="27" t="s">
        <v>263</v>
      </c>
      <c r="E65" s="23">
        <v>747.9834</v>
      </c>
      <c r="F65" s="29" t="s">
        <v>193</v>
      </c>
      <c r="G65" s="20">
        <v>30</v>
      </c>
      <c r="H65" s="25">
        <v>2</v>
      </c>
      <c r="I65" s="20">
        <v>79</v>
      </c>
      <c r="J65" s="20"/>
      <c r="K65" s="20">
        <v>0</v>
      </c>
      <c r="L65" s="20">
        <f t="shared" si="0"/>
        <v>79.4</v>
      </c>
      <c r="M65" s="20">
        <v>63.5</v>
      </c>
      <c r="N65" s="20">
        <v>70.5</v>
      </c>
      <c r="O65" s="31">
        <f t="shared" si="1"/>
        <v>75.68</v>
      </c>
      <c r="P65" s="31"/>
      <c r="Q65" s="43"/>
    </row>
    <row r="66" s="2" customFormat="1" ht="63" customHeight="1" spans="1:17">
      <c r="A66" s="2">
        <v>63</v>
      </c>
      <c r="B66" s="20">
        <v>64</v>
      </c>
      <c r="C66" s="21" t="s">
        <v>140</v>
      </c>
      <c r="D66" s="22" t="s">
        <v>264</v>
      </c>
      <c r="E66" s="23">
        <v>963.618</v>
      </c>
      <c r="F66" s="24" t="s">
        <v>193</v>
      </c>
      <c r="G66" s="20">
        <v>30</v>
      </c>
      <c r="H66" s="25">
        <v>2</v>
      </c>
      <c r="I66" s="20">
        <v>82</v>
      </c>
      <c r="J66" s="20"/>
      <c r="K66" s="20">
        <v>-3</v>
      </c>
      <c r="L66" s="20">
        <f t="shared" si="0"/>
        <v>78.2</v>
      </c>
      <c r="M66" s="20">
        <v>72</v>
      </c>
      <c r="N66" s="20">
        <v>67.57</v>
      </c>
      <c r="O66" s="31">
        <f t="shared" si="1"/>
        <v>75.6755</v>
      </c>
      <c r="P66" s="31"/>
      <c r="Q66" s="45" t="s">
        <v>265</v>
      </c>
    </row>
    <row r="67" s="2" customFormat="1" customHeight="1" spans="1:17">
      <c r="A67" s="2">
        <v>47</v>
      </c>
      <c r="B67" s="20">
        <v>65</v>
      </c>
      <c r="C67" s="21" t="s">
        <v>142</v>
      </c>
      <c r="D67" s="27" t="s">
        <v>266</v>
      </c>
      <c r="E67" s="23">
        <v>718.5016</v>
      </c>
      <c r="F67" s="24" t="s">
        <v>190</v>
      </c>
      <c r="G67" s="20">
        <v>30</v>
      </c>
      <c r="H67" s="25">
        <v>2</v>
      </c>
      <c r="I67" s="20">
        <v>79</v>
      </c>
      <c r="J67" s="20"/>
      <c r="K67" s="20">
        <v>0</v>
      </c>
      <c r="L67" s="20">
        <f t="shared" ref="L67:L77" si="2">SUM(G67+H67+I67*0.6+J67+K67)</f>
        <v>79.4</v>
      </c>
      <c r="M67" s="20">
        <v>60</v>
      </c>
      <c r="N67" s="20">
        <v>70.5</v>
      </c>
      <c r="O67" s="31">
        <f t="shared" ref="O67:O70" si="3">L67*0.7+(M67+N67)/2*0.3</f>
        <v>75.155</v>
      </c>
      <c r="P67" s="31"/>
      <c r="Q67" s="43"/>
    </row>
    <row r="68" s="2" customFormat="1" customHeight="1" spans="1:17">
      <c r="A68" s="2">
        <v>51</v>
      </c>
      <c r="B68" s="20">
        <v>66</v>
      </c>
      <c r="C68" s="27" t="s">
        <v>144</v>
      </c>
      <c r="D68" s="22" t="s">
        <v>267</v>
      </c>
      <c r="E68" s="23">
        <v>1322.13</v>
      </c>
      <c r="F68" s="24" t="s">
        <v>190</v>
      </c>
      <c r="G68" s="20">
        <v>30</v>
      </c>
      <c r="H68" s="25">
        <v>2</v>
      </c>
      <c r="I68" s="20">
        <v>79</v>
      </c>
      <c r="J68" s="20"/>
      <c r="K68" s="20">
        <v>0</v>
      </c>
      <c r="L68" s="20">
        <f t="shared" si="2"/>
        <v>79.4</v>
      </c>
      <c r="M68" s="20">
        <v>70.5</v>
      </c>
      <c r="N68" s="20">
        <v>60</v>
      </c>
      <c r="O68" s="31">
        <f t="shared" si="3"/>
        <v>75.155</v>
      </c>
      <c r="P68" s="31"/>
      <c r="Q68" s="43"/>
    </row>
    <row r="69" s="2" customFormat="1" customHeight="1" spans="1:17">
      <c r="A69" s="2">
        <v>52</v>
      </c>
      <c r="B69" s="20">
        <v>67</v>
      </c>
      <c r="C69" s="48" t="s">
        <v>146</v>
      </c>
      <c r="D69" s="27" t="s">
        <v>268</v>
      </c>
      <c r="E69" s="49">
        <v>52576.3629</v>
      </c>
      <c r="F69" s="50" t="s">
        <v>190</v>
      </c>
      <c r="G69" s="20">
        <v>30</v>
      </c>
      <c r="H69" s="25">
        <v>2</v>
      </c>
      <c r="I69" s="20">
        <v>75</v>
      </c>
      <c r="J69" s="20"/>
      <c r="K69" s="20">
        <v>0</v>
      </c>
      <c r="L69" s="20">
        <f t="shared" si="2"/>
        <v>77</v>
      </c>
      <c r="M69" s="20">
        <v>68.5</v>
      </c>
      <c r="N69" s="20">
        <v>72.5</v>
      </c>
      <c r="O69" s="31">
        <f t="shared" si="3"/>
        <v>75.05</v>
      </c>
      <c r="P69" s="31"/>
      <c r="Q69" s="43"/>
    </row>
    <row r="70" s="2" customFormat="1" customHeight="1" spans="1:17">
      <c r="A70" s="2">
        <v>55</v>
      </c>
      <c r="B70" s="20">
        <v>68</v>
      </c>
      <c r="C70" s="21" t="s">
        <v>148</v>
      </c>
      <c r="D70" s="27" t="s">
        <v>269</v>
      </c>
      <c r="E70" s="28">
        <v>541.2096</v>
      </c>
      <c r="F70" s="29" t="s">
        <v>190</v>
      </c>
      <c r="G70" s="20">
        <v>30</v>
      </c>
      <c r="H70" s="25">
        <v>2</v>
      </c>
      <c r="I70" s="20">
        <v>71</v>
      </c>
      <c r="J70" s="20"/>
      <c r="K70" s="20">
        <v>0</v>
      </c>
      <c r="L70" s="20">
        <f t="shared" si="2"/>
        <v>74.6</v>
      </c>
      <c r="M70" s="20">
        <v>73.7</v>
      </c>
      <c r="N70" s="20">
        <v>72.7</v>
      </c>
      <c r="O70" s="31">
        <f t="shared" si="3"/>
        <v>74.18</v>
      </c>
      <c r="P70" s="31"/>
      <c r="Q70" s="43"/>
    </row>
    <row r="71" s="2" customFormat="1" ht="122" customHeight="1" spans="1:17">
      <c r="A71" s="2">
        <v>59</v>
      </c>
      <c r="B71" s="20">
        <v>69</v>
      </c>
      <c r="C71" s="21" t="s">
        <v>150</v>
      </c>
      <c r="D71" s="22" t="s">
        <v>270</v>
      </c>
      <c r="E71" s="23">
        <v>7969.9728</v>
      </c>
      <c r="F71" s="24" t="s">
        <v>190</v>
      </c>
      <c r="G71" s="20">
        <v>30</v>
      </c>
      <c r="H71" s="25">
        <v>2</v>
      </c>
      <c r="I71" s="20">
        <v>74</v>
      </c>
      <c r="J71" s="20"/>
      <c r="K71" s="20">
        <v>-3</v>
      </c>
      <c r="L71" s="20">
        <f t="shared" si="2"/>
        <v>73.4</v>
      </c>
      <c r="M71" s="67" t="s">
        <v>271</v>
      </c>
      <c r="N71" s="68"/>
      <c r="O71" s="31">
        <f>L71</f>
        <v>73.4</v>
      </c>
      <c r="P71" s="31"/>
      <c r="Q71" s="45" t="s">
        <v>272</v>
      </c>
    </row>
    <row r="72" s="2" customFormat="1" customHeight="1" spans="1:17">
      <c r="A72" s="2">
        <v>66</v>
      </c>
      <c r="B72" s="20">
        <v>70</v>
      </c>
      <c r="C72" s="21" t="s">
        <v>152</v>
      </c>
      <c r="D72" s="22" t="s">
        <v>273</v>
      </c>
      <c r="E72" s="23">
        <v>4809.8885</v>
      </c>
      <c r="F72" s="24" t="s">
        <v>193</v>
      </c>
      <c r="G72" s="20">
        <v>30</v>
      </c>
      <c r="H72" s="25">
        <v>2</v>
      </c>
      <c r="I72" s="20">
        <v>79</v>
      </c>
      <c r="J72" s="20"/>
      <c r="K72" s="20">
        <v>0</v>
      </c>
      <c r="L72" s="20">
        <f t="shared" si="2"/>
        <v>79.4</v>
      </c>
      <c r="M72" s="20">
        <v>58</v>
      </c>
      <c r="N72" s="20">
        <v>60</v>
      </c>
      <c r="O72" s="31">
        <f t="shared" ref="O72:O77" si="4">L72*0.7+(M72+N72)/2*0.3</f>
        <v>73.28</v>
      </c>
      <c r="P72" s="31"/>
      <c r="Q72" s="43"/>
    </row>
    <row r="73" s="2" customFormat="1" ht="69" customHeight="1" spans="1:17">
      <c r="A73" s="2">
        <v>69</v>
      </c>
      <c r="B73" s="20">
        <v>71</v>
      </c>
      <c r="C73" s="21" t="s">
        <v>154</v>
      </c>
      <c r="D73" s="22" t="s">
        <v>274</v>
      </c>
      <c r="E73" s="23">
        <v>13449.9624</v>
      </c>
      <c r="F73" s="24" t="s">
        <v>190</v>
      </c>
      <c r="G73" s="20">
        <v>30</v>
      </c>
      <c r="H73" s="25">
        <v>2</v>
      </c>
      <c r="I73" s="20">
        <v>70</v>
      </c>
      <c r="J73" s="20"/>
      <c r="K73" s="20">
        <v>-1</v>
      </c>
      <c r="L73" s="20">
        <f t="shared" si="2"/>
        <v>73</v>
      </c>
      <c r="M73" s="20">
        <v>72.6</v>
      </c>
      <c r="N73" s="20">
        <v>72.6</v>
      </c>
      <c r="O73" s="31">
        <f t="shared" si="4"/>
        <v>72.88</v>
      </c>
      <c r="P73" s="69" t="s">
        <v>275</v>
      </c>
      <c r="Q73" s="45" t="s">
        <v>276</v>
      </c>
    </row>
    <row r="74" s="2" customFormat="1" ht="72" customHeight="1" spans="2:17">
      <c r="B74" s="20">
        <v>72</v>
      </c>
      <c r="C74" s="21" t="s">
        <v>157</v>
      </c>
      <c r="D74" s="27" t="s">
        <v>277</v>
      </c>
      <c r="E74" s="23">
        <v>873.9878</v>
      </c>
      <c r="F74" s="24" t="s">
        <v>193</v>
      </c>
      <c r="G74" s="20">
        <v>30</v>
      </c>
      <c r="H74" s="25">
        <v>2</v>
      </c>
      <c r="I74" s="20">
        <v>87</v>
      </c>
      <c r="J74" s="20">
        <v>-15</v>
      </c>
      <c r="K74" s="20">
        <v>0</v>
      </c>
      <c r="L74" s="20">
        <f t="shared" si="2"/>
        <v>69.2</v>
      </c>
      <c r="M74" s="20">
        <v>77.7</v>
      </c>
      <c r="N74" s="20">
        <v>74.18</v>
      </c>
      <c r="O74" s="31">
        <f t="shared" si="4"/>
        <v>71.222</v>
      </c>
      <c r="P74" s="69" t="s">
        <v>275</v>
      </c>
      <c r="Q74" s="45" t="s">
        <v>278</v>
      </c>
    </row>
    <row r="75" s="2" customFormat="1" ht="47" customHeight="1" spans="1:17">
      <c r="A75" s="2">
        <v>70</v>
      </c>
      <c r="B75" s="20">
        <v>73</v>
      </c>
      <c r="C75" s="21" t="s">
        <v>159</v>
      </c>
      <c r="D75" s="22" t="s">
        <v>279</v>
      </c>
      <c r="E75" s="23">
        <v>988.5505</v>
      </c>
      <c r="F75" s="24" t="s">
        <v>190</v>
      </c>
      <c r="G75" s="20">
        <v>30</v>
      </c>
      <c r="H75" s="25">
        <v>2</v>
      </c>
      <c r="I75" s="20">
        <v>72</v>
      </c>
      <c r="J75" s="41"/>
      <c r="K75" s="41">
        <v>0</v>
      </c>
      <c r="L75" s="20">
        <f t="shared" si="2"/>
        <v>75.2</v>
      </c>
      <c r="M75" s="20">
        <v>60</v>
      </c>
      <c r="N75" s="20">
        <v>60</v>
      </c>
      <c r="O75" s="31">
        <f t="shared" si="4"/>
        <v>70.64</v>
      </c>
      <c r="P75" s="69" t="s">
        <v>275</v>
      </c>
      <c r="Q75" s="45" t="s">
        <v>227</v>
      </c>
    </row>
    <row r="76" s="2" customFormat="1" ht="44" customHeight="1" spans="1:17">
      <c r="A76" s="2">
        <v>73</v>
      </c>
      <c r="B76" s="20">
        <v>74</v>
      </c>
      <c r="C76" s="21" t="s">
        <v>161</v>
      </c>
      <c r="D76" s="22" t="s">
        <v>280</v>
      </c>
      <c r="E76" s="23">
        <v>787.6401</v>
      </c>
      <c r="F76" s="24" t="s">
        <v>193</v>
      </c>
      <c r="G76" s="20">
        <v>30</v>
      </c>
      <c r="H76" s="25">
        <v>2</v>
      </c>
      <c r="I76" s="20">
        <v>67</v>
      </c>
      <c r="J76" s="20"/>
      <c r="K76" s="20">
        <v>0</v>
      </c>
      <c r="L76" s="20">
        <f t="shared" si="2"/>
        <v>72.2</v>
      </c>
      <c r="M76" s="20">
        <v>60</v>
      </c>
      <c r="N76" s="20">
        <v>70.5</v>
      </c>
      <c r="O76" s="31">
        <f t="shared" si="4"/>
        <v>70.115</v>
      </c>
      <c r="P76" s="69" t="s">
        <v>275</v>
      </c>
      <c r="Q76" s="43"/>
    </row>
    <row r="77" s="2" customFormat="1" ht="47" customHeight="1" spans="1:17">
      <c r="A77" s="2">
        <v>1</v>
      </c>
      <c r="B77" s="20">
        <v>75</v>
      </c>
      <c r="C77" s="21" t="s">
        <v>163</v>
      </c>
      <c r="D77" s="51" t="s">
        <v>281</v>
      </c>
      <c r="E77" s="52">
        <v>5033.6</v>
      </c>
      <c r="F77" s="53" t="s">
        <v>190</v>
      </c>
      <c r="G77" s="54">
        <v>30</v>
      </c>
      <c r="H77" s="55">
        <v>2</v>
      </c>
      <c r="I77" s="54">
        <v>58</v>
      </c>
      <c r="J77" s="54"/>
      <c r="K77" s="54">
        <v>0</v>
      </c>
      <c r="L77" s="54">
        <f t="shared" si="2"/>
        <v>66.8</v>
      </c>
      <c r="M77" s="70">
        <v>69</v>
      </c>
      <c r="N77" s="71">
        <v>72</v>
      </c>
      <c r="O77" s="72">
        <f t="shared" si="4"/>
        <v>67.91</v>
      </c>
      <c r="P77" s="69" t="s">
        <v>275</v>
      </c>
      <c r="Q77" s="78"/>
    </row>
    <row r="78" s="2" customFormat="1" customHeight="1" spans="2:17">
      <c r="B78" s="56">
        <v>76</v>
      </c>
      <c r="C78" s="24" t="s">
        <v>165</v>
      </c>
      <c r="D78" s="56" t="s">
        <v>282</v>
      </c>
      <c r="E78" s="57"/>
      <c r="F78" s="56"/>
      <c r="G78" s="58"/>
      <c r="H78" s="58"/>
      <c r="I78" s="56"/>
      <c r="J78" s="58"/>
      <c r="K78" s="58"/>
      <c r="L78" s="58"/>
      <c r="M78" s="56"/>
      <c r="N78" s="56"/>
      <c r="O78" s="58"/>
      <c r="P78" s="73" t="s">
        <v>283</v>
      </c>
      <c r="Q78" s="79"/>
    </row>
    <row r="79" s="2" customFormat="1" customHeight="1" spans="2:17">
      <c r="B79" s="59"/>
      <c r="C79" s="60"/>
      <c r="D79" s="60"/>
      <c r="E79" s="61"/>
      <c r="F79" s="60"/>
      <c r="G79" s="59"/>
      <c r="H79" s="62"/>
      <c r="I79" s="74"/>
      <c r="J79" s="75"/>
      <c r="K79" s="75"/>
      <c r="L79" s="75"/>
      <c r="M79" s="74"/>
      <c r="N79" s="74"/>
      <c r="O79" s="76"/>
      <c r="P79" s="76"/>
      <c r="Q79" s="80"/>
    </row>
    <row r="80" s="1" customFormat="1" customHeight="1" spans="2:17">
      <c r="B80" s="63"/>
      <c r="C80" s="64"/>
      <c r="D80" s="64"/>
      <c r="E80" s="65"/>
      <c r="F80" s="64"/>
      <c r="G80" s="63"/>
      <c r="H80" s="63"/>
      <c r="I80" s="64"/>
      <c r="J80" s="63"/>
      <c r="K80" s="63"/>
      <c r="L80" s="63"/>
      <c r="M80" s="64"/>
      <c r="N80" s="64"/>
      <c r="O80" s="63"/>
      <c r="P80" s="77"/>
      <c r="Q80" s="81"/>
    </row>
    <row r="81" s="1" customFormat="1" customHeight="1" spans="2:17">
      <c r="B81" s="63"/>
      <c r="C81" s="64"/>
      <c r="D81" s="64"/>
      <c r="E81" s="65"/>
      <c r="F81" s="64"/>
      <c r="G81" s="63"/>
      <c r="H81" s="63"/>
      <c r="I81" s="64"/>
      <c r="J81" s="63"/>
      <c r="K81" s="63"/>
      <c r="L81" s="63"/>
      <c r="M81" s="64"/>
      <c r="N81" s="64"/>
      <c r="O81" s="63"/>
      <c r="P81" s="77"/>
      <c r="Q81" s="81"/>
    </row>
    <row r="82" s="1" customFormat="1" customHeight="1" spans="2:17">
      <c r="B82" s="63"/>
      <c r="C82" s="64"/>
      <c r="D82" s="64"/>
      <c r="E82" s="65"/>
      <c r="F82" s="64"/>
      <c r="G82" s="63"/>
      <c r="H82" s="63"/>
      <c r="I82" s="64"/>
      <c r="J82" s="63"/>
      <c r="K82" s="63"/>
      <c r="L82" s="63"/>
      <c r="M82" s="64"/>
      <c r="N82" s="64"/>
      <c r="O82" s="63"/>
      <c r="P82" s="77"/>
      <c r="Q82" s="81"/>
    </row>
    <row r="83" s="1" customFormat="1" ht="37" customHeight="1" spans="2:17">
      <c r="B83" s="66"/>
      <c r="C83" s="64"/>
      <c r="D83" s="64"/>
      <c r="E83" s="65"/>
      <c r="F83" s="64"/>
      <c r="G83" s="63"/>
      <c r="H83" s="63"/>
      <c r="I83" s="64"/>
      <c r="J83" s="63"/>
      <c r="K83" s="63"/>
      <c r="L83" s="63"/>
      <c r="M83" s="64"/>
      <c r="N83" s="64"/>
      <c r="O83" s="63"/>
      <c r="P83" s="77"/>
      <c r="Q83" s="63"/>
    </row>
    <row r="84" s="1" customFormat="1" customHeight="1" spans="2:17">
      <c r="B84" s="63"/>
      <c r="C84" s="64"/>
      <c r="D84" s="64"/>
      <c r="E84" s="65"/>
      <c r="F84" s="64"/>
      <c r="G84" s="63"/>
      <c r="H84" s="63"/>
      <c r="I84" s="64"/>
      <c r="J84" s="63"/>
      <c r="K84" s="63"/>
      <c r="L84" s="63"/>
      <c r="M84" s="64"/>
      <c r="N84" s="64"/>
      <c r="O84" s="63"/>
      <c r="P84" s="77"/>
      <c r="Q84" s="63"/>
    </row>
  </sheetData>
  <mergeCells count="11">
    <mergeCell ref="B1:Q1"/>
    <mergeCell ref="M2:N2"/>
    <mergeCell ref="M71:N71"/>
    <mergeCell ref="D78:O78"/>
    <mergeCell ref="P78:Q78"/>
    <mergeCell ref="B79:Q79"/>
    <mergeCell ref="B80:Q80"/>
    <mergeCell ref="B81:Q81"/>
    <mergeCell ref="B82:Q82"/>
    <mergeCell ref="B83:Q83"/>
    <mergeCell ref="B84:Q84"/>
  </mergeCells>
  <hyperlinks>
    <hyperlink ref="F69" r:id="rId1" display="房建" tooltip="mailto:zhangchi@cntcitc.com.cn"/>
  </hyperlinks>
  <pageMargins left="0" right="0" top="0.2125" bottom="0.015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公示申请</vt:lpstr>
      <vt:lpstr>2022上信用评价定稿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2022-07-08T07:53:00Z</dcterms:created>
  <dcterms:modified xsi:type="dcterms:W3CDTF">2022-08-17T08:39:02Z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0C95D7B3688F46719ED80B24AAA66FD2</vt:lpwstr>
  </property>
</Properties>
</file>